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3. KREPŠELIAI/Krepšeliai/2025 m/"/>
    </mc:Choice>
  </mc:AlternateContent>
  <xr:revisionPtr revIDLastSave="0" documentId="8_{FE078966-457D-4F08-8814-01C419B35A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<sst xmlns="http://schemas.openxmlformats.org/spreadsheetml/2006/main" count="197" uniqueCount="168">
  <si>
    <t xml:space="preserve">Vilniaus miesto savivaldybės </t>
  </si>
  <si>
    <t>TVIRTINU</t>
  </si>
  <si>
    <t>(asignavimų valdytojo ar jo įgalioto asmens pareigų pavadinimas)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</si>
  <si>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</si>
  <si>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</si>
  <si>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</si>
  <si>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</si>
  <si>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</si>
  <si>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</si>
  <si>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</si>
  <si>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</si>
  <si>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</si>
  <si>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</si>
  <si>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</si>
  <si>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</si>
  <si>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</si>
  <si>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</si>
  <si>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</si>
  <si>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</si>
  <si>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</si>
  <si>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</si>
  <si>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</si>
  <si>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</si>
  <si>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</si>
  <si>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</si>
  <si>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</si>
  <si>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</si>
  <si>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</si>
  <si>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</si>
  <si>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</si>
  <si>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</si>
  <si>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</si>
  <si>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</si>
  <si>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</si>
  <si>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</si>
  <si>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</si>
  <si>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</si>
  <si>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</si>
  <si>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</si>
  <si>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</si>
  <si>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</si>
  <si>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</si>
  <si>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</si>
  <si>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</si>
  <si>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</si>
  <si>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</si>
  <si>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</si>
  <si>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</si>
  <si>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</si>
  <si>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</si>
  <si>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</si>
  <si>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</si>
  <si>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</si>
  <si>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</si>
  <si>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</si>
  <si>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</si>
  <si>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</si>
  <si>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</si>
  <si>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</si>
  <si>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</si>
  <si>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</si>
  <si>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</si>
  <si>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</si>
  <si>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</si>
  <si>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</si>
  <si>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</si>
  <si>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</si>
  <si>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</si>
  <si>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</si>
  <si>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</si>
  <si>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</si>
  <si>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</si>
  <si>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</si>
  <si>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</si>
  <si>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</si>
  <si>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</si>
  <si>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</si>
  <si>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</si>
  <si>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</si>
  <si>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</si>
  <si>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</si>
  <si>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</si>
  <si>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</si>
  <si>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</si>
  <si>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</si>
  <si>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</si>
  <si>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</si>
  <si>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</si>
  <si>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</si>
  <si>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</si>
  <si>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</si>
  <si>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</si>
  <si>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</si>
  <si>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</si>
  <si>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</si>
  <si>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</si>
  <si>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</si>
  <si>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</si>
  <si>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</si>
  <si>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</si>
  <si>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</si>
  <si>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</si>
  <si>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</si>
  <si>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</si>
  <si>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</si>
  <si>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</si>
  <si>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</si>
  <si>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</si>
  <si>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</si>
  <si>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</si>
  <si>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</si>
  <si>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</si>
  <si>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</si>
  <si>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</si>
  <si>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</si>
  <si>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</si>
  <si>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</si>
  <si>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</si>
  <si>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</si>
  <si>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</si>
  <si>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</si>
  <si>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</si>
  <si>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</si>
  <si>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</si>
  <si>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</si>
  <si>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</si>
  <si>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</si>
  <si>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</si>
  <si>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</si>
  <si>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</si>
  <si>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</si>
  <si>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</si>
  <si>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</si>
  <si>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</si>
  <si>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</si>
  <si>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</si>
  <si>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</si>
  <si>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</si>
  <si>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</si>
  <si>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</si>
  <si>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</si>
  <si>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</si>
  <si>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</si>
  <si>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</si>
  <si>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</si>
  <si>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</si>
  <si>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</si>
  <si>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</si>
  <si>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</si>
  <si>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</si>
  <si>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</si>
  <si>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</si>
  <si>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</si>
  <si>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</si>
  <si>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</si>
  <si>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</si>
  <si>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</si>
  <si>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</si>
  <si>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</si>
  <si>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</si>
  <si>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</si>
  <si>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</si>
  <si>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 xml:space="preserve">biudžeto lėšų skyrimo sutarties </t>
  </si>
  <si>
    <t>Eur</t>
  </si>
  <si>
    <t>3 priedas</t>
  </si>
  <si>
    <t>2025 m.              d.  Nr. A475-               /25(2.2.4.16-SPO)</t>
  </si>
  <si>
    <t>2025  m.  PROGRAMOS  SĄMATA</t>
  </si>
  <si>
    <t>2025 lapkričio 25 d. , įsakymas Nr. 30-2999/25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</si>
</sst>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trike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4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2" fontId="14" fillId="0" borderId="10" xfId="0" applyNumberFormat="1" applyFont="1" applyBorder="1" applyAlignment="1">
      <alignment horizontal="center"/>
    </xf>
    <xf numFmtId="164" fontId="15" fillId="0" borderId="10" xfId="1" applyNumberFormat="1" applyFont="1" applyBorder="1" applyAlignment="1">
      <alignment horizontal="center"/>
    </xf>
    <xf numFmtId="2" fontId="15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1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164" fontId="2" fillId="4" borderId="10" xfId="1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7" workbookViewId="0">
      <selection activeCell="L113" sqref="L113"/>
    </sheetView>
  </sheetViews>
  <sheetFormatPr defaultColWidth="9.33203125" defaultRowHeight="12.75" x14ac:dyDescent="0.2"/>
  <cols>
    <col min="1" max="2" width="2.1640625" style="9" customWidth="1"/>
    <col min="3" max="3" width="2.83203125" style="9" customWidth="1"/>
    <col min="4" max="4" width="3" style="9" customWidth="1"/>
    <col min="5" max="5" width="2.83203125" style="9" customWidth="1"/>
    <col min="6" max="6" width="4.1640625" style="9" customWidth="1"/>
    <col min="7" max="7" width="31.5" style="9" customWidth="1"/>
    <col min="8" max="8" width="11.33203125" style="8" customWidth="1"/>
    <col min="9" max="9" width="10.83203125" style="8" customWidth="1"/>
    <col min="10" max="10" width="12.33203125" style="8" bestFit="1" customWidth="1"/>
    <col min="11" max="11" width="21.6640625" style="8" bestFit="1" customWidth="1"/>
    <col min="12" max="12" width="11" style="8" customWidth="1"/>
    <col min="13" max="17" width="9.33203125" style="9"/>
    <col min="18" max="18" width="10.1640625" style="9" bestFit="1" customWidth="1"/>
    <col min="19" max="16384" width="9.33203125" style="9"/>
  </cols>
  <sheetData>
    <row r="1" spans="1:12" ht="12.75" customHeight="1" x14ac:dyDescent="0.2">
      <c r="A1" s="8"/>
      <c r="B1" s="8"/>
      <c r="C1" s="8"/>
      <c r="D1" s="8"/>
      <c r="E1" s="8"/>
      <c r="F1" s="8"/>
      <c r="I1" s="10"/>
      <c r="K1" s="93" t="s">
        <v>0</v>
      </c>
      <c r="L1" s="93"/>
    </row>
    <row r="2" spans="1:12" ht="12.75" customHeight="1" x14ac:dyDescent="0.2">
      <c r="A2" s="8"/>
      <c r="B2" s="8"/>
      <c r="C2" s="8"/>
      <c r="D2" s="8"/>
      <c r="E2" s="8"/>
      <c r="F2" s="8"/>
      <c r="I2" s="10"/>
      <c r="K2" s="94" t="s">
        <v>162</v>
      </c>
      <c r="L2" s="94"/>
    </row>
    <row r="3" spans="1:12" ht="12.75" customHeight="1" x14ac:dyDescent="0.2">
      <c r="A3" s="8"/>
      <c r="B3" s="8"/>
      <c r="C3" s="8"/>
      <c r="D3" s="8"/>
      <c r="E3" s="8"/>
      <c r="F3" s="8"/>
      <c r="I3" s="10"/>
      <c r="K3" s="94" t="s">
        <v>164</v>
      </c>
      <c r="L3" s="94"/>
    </row>
    <row r="4" spans="1:12" ht="12.75" customHeight="1" x14ac:dyDescent="0.2">
      <c r="A4" s="8"/>
      <c r="B4" s="8"/>
      <c r="C4" s="8"/>
      <c r="D4" s="8"/>
      <c r="E4" s="8"/>
      <c r="F4" s="8"/>
      <c r="I4" s="10"/>
      <c r="J4" s="90"/>
      <c r="K4" s="91"/>
      <c r="L4" s="91"/>
    </row>
    <row r="5" spans="1:12" ht="12.75" customHeight="1" x14ac:dyDescent="0.2">
      <c r="A5" s="8"/>
      <c r="B5" s="8"/>
      <c r="C5" s="8"/>
      <c r="D5" s="8"/>
      <c r="E5" s="8"/>
      <c r="F5" s="8"/>
      <c r="I5" s="10"/>
      <c r="J5" s="90"/>
      <c r="K5" s="91"/>
      <c r="L5" s="91"/>
    </row>
    <row r="6" spans="1:12" x14ac:dyDescent="0.2">
      <c r="A6" s="8"/>
      <c r="B6" s="8"/>
      <c r="C6" s="8"/>
      <c r="D6" s="8"/>
      <c r="E6" s="8"/>
      <c r="F6" s="8"/>
      <c r="G6" s="11"/>
      <c r="H6" s="12" t="s">
        <v>1</v>
      </c>
      <c r="I6" s="13"/>
      <c r="J6" s="13"/>
      <c r="K6" s="13"/>
      <c r="L6" s="13"/>
    </row>
    <row r="7" spans="1:12" ht="39.75" customHeight="1" x14ac:dyDescent="0.2">
      <c r="A7" s="8"/>
      <c r="B7" s="14"/>
      <c r="C7" s="15"/>
      <c r="D7" s="15"/>
      <c r="E7" s="15"/>
      <c r="F7" s="15"/>
      <c r="G7" s="15"/>
      <c r="H7" s="99" t="s">
        <v>160</v>
      </c>
      <c r="I7" s="99"/>
      <c r="J7" s="99"/>
      <c r="K7" s="99"/>
      <c r="L7" s="99"/>
    </row>
    <row r="8" spans="1:12" hidden="1" x14ac:dyDescent="0.2">
      <c r="A8" s="8"/>
      <c r="B8" s="8"/>
      <c r="C8" s="8"/>
      <c r="D8" s="8"/>
      <c r="E8" s="8"/>
      <c r="F8" s="8"/>
      <c r="G8" s="16"/>
      <c r="H8" s="97" t="s">
        <v>2</v>
      </c>
      <c r="I8" s="97"/>
      <c r="J8" s="97"/>
      <c r="K8" s="97"/>
      <c r="L8" s="97"/>
    </row>
    <row r="9" spans="1:12" x14ac:dyDescent="0.2">
      <c r="A9" s="8"/>
      <c r="B9" s="8"/>
      <c r="C9" s="8"/>
      <c r="D9" s="8"/>
      <c r="E9" s="8"/>
      <c r="F9" s="8"/>
      <c r="G9" s="17"/>
      <c r="H9" s="18"/>
      <c r="I9" s="18"/>
      <c r="J9" s="18"/>
      <c r="K9" s="15"/>
      <c r="L9" s="19"/>
    </row>
    <row r="10" spans="1:12" x14ac:dyDescent="0.2">
      <c r="A10" s="8"/>
      <c r="B10" s="8"/>
      <c r="C10" s="8"/>
      <c r="D10" s="8"/>
      <c r="E10" s="8"/>
      <c r="F10" s="8"/>
      <c r="G10" s="17"/>
      <c r="H10" s="100" t="s">
        <v>161</v>
      </c>
      <c r="I10" s="100"/>
      <c r="J10" s="100"/>
      <c r="K10" s="15"/>
      <c r="L10" s="19"/>
    </row>
    <row r="11" spans="1:12" hidden="1" x14ac:dyDescent="0.2">
      <c r="A11" s="8"/>
      <c r="B11" s="8"/>
      <c r="C11" s="8"/>
      <c r="D11" s="8"/>
      <c r="E11" s="8"/>
      <c r="F11" s="8"/>
      <c r="G11" s="17"/>
      <c r="H11" s="20" t="s">
        <v>3</v>
      </c>
      <c r="I11" s="21"/>
      <c r="L11" s="22"/>
    </row>
    <row r="12" spans="1:12" hidden="1" x14ac:dyDescent="0.2">
      <c r="A12" s="8"/>
      <c r="B12" s="8"/>
      <c r="C12" s="8"/>
      <c r="D12" s="8"/>
      <c r="E12" s="8"/>
      <c r="F12" s="8"/>
      <c r="G12" s="17"/>
      <c r="H12" s="18"/>
      <c r="I12" s="18"/>
      <c r="J12" s="18"/>
      <c r="K12" s="18"/>
      <c r="L12" s="23"/>
    </row>
    <row r="13" spans="1:12" hidden="1" x14ac:dyDescent="0.2">
      <c r="A13" s="8"/>
      <c r="B13" s="8"/>
      <c r="C13" s="8"/>
      <c r="D13" s="8"/>
      <c r="E13" s="8"/>
      <c r="F13" s="8"/>
      <c r="G13" s="17"/>
      <c r="H13" s="24" t="s">
        <v>4</v>
      </c>
      <c r="I13" s="25"/>
      <c r="J13" s="25"/>
      <c r="K13" s="22"/>
      <c r="L13" s="14"/>
    </row>
    <row r="14" spans="1:12" x14ac:dyDescent="0.2">
      <c r="A14" s="8"/>
      <c r="B14" s="8"/>
      <c r="C14" s="8"/>
      <c r="D14" s="8"/>
      <c r="E14" s="8"/>
      <c r="F14" s="8"/>
      <c r="G14" s="17"/>
      <c r="H14" s="24" t="s">
        <v>5</v>
      </c>
      <c r="I14" s="25"/>
      <c r="J14" s="25"/>
      <c r="K14" s="22"/>
      <c r="L14" s="14"/>
    </row>
    <row r="15" spans="1:12" ht="13.5" x14ac:dyDescent="0.2">
      <c r="A15" s="8"/>
      <c r="B15" s="8"/>
      <c r="C15" s="8"/>
      <c r="D15" s="8"/>
      <c r="E15" s="8"/>
      <c r="F15" s="8"/>
      <c r="G15" s="26"/>
      <c r="H15" s="27"/>
      <c r="I15" s="27"/>
      <c r="J15" s="27"/>
    </row>
    <row r="16" spans="1:12" ht="13.5" x14ac:dyDescent="0.2">
      <c r="A16" s="8"/>
      <c r="B16" s="8"/>
      <c r="C16" s="8"/>
      <c r="D16" s="8"/>
      <c r="E16" s="8"/>
      <c r="F16" s="28"/>
      <c r="G16" s="101" t="s">
        <v>157</v>
      </c>
      <c r="H16" s="101"/>
      <c r="I16" s="101"/>
      <c r="J16" s="101"/>
      <c r="K16" s="101"/>
    </row>
    <row r="17" spans="1:12" ht="13.5" x14ac:dyDescent="0.2">
      <c r="A17" s="8"/>
      <c r="B17" s="8"/>
      <c r="C17" s="8"/>
      <c r="D17" s="8"/>
      <c r="E17" s="8"/>
      <c r="F17" s="8"/>
      <c r="G17" s="26"/>
      <c r="H17" s="27"/>
      <c r="I17" s="27"/>
      <c r="J17" s="27"/>
    </row>
    <row r="18" spans="1:12" ht="13.5" x14ac:dyDescent="0.2">
      <c r="A18" s="8"/>
      <c r="B18" s="8"/>
      <c r="C18" s="8"/>
      <c r="D18" s="8"/>
      <c r="E18" s="8"/>
      <c r="F18" s="28"/>
      <c r="G18" s="101" t="s">
        <v>165</v>
      </c>
      <c r="H18" s="101"/>
      <c r="I18" s="101"/>
      <c r="J18" s="101"/>
      <c r="K18" s="101"/>
    </row>
    <row r="19" spans="1:12" ht="13.5" x14ac:dyDescent="0.2">
      <c r="A19" s="8"/>
      <c r="B19" s="8"/>
      <c r="C19" s="8"/>
      <c r="D19" s="8"/>
      <c r="E19" s="8"/>
      <c r="F19" s="8"/>
      <c r="G19" s="26"/>
      <c r="H19" s="27"/>
      <c r="I19" s="27"/>
      <c r="J19" s="27"/>
    </row>
    <row r="20" spans="1:12" ht="13.5" x14ac:dyDescent="0.2">
      <c r="A20" s="8"/>
      <c r="B20" s="8"/>
      <c r="C20" s="8"/>
      <c r="D20" s="8"/>
      <c r="E20" s="8"/>
      <c r="F20" s="28"/>
      <c r="G20" s="29"/>
      <c r="H20" s="30" t="s">
        <v>155</v>
      </c>
      <c r="I20" s="30"/>
      <c r="J20" s="30"/>
      <c r="K20" s="28"/>
    </row>
    <row r="21" spans="1:12" ht="13.5" x14ac:dyDescent="0.2">
      <c r="A21" s="8"/>
      <c r="B21" s="8"/>
      <c r="C21" s="8"/>
      <c r="D21" s="8"/>
      <c r="E21" s="8"/>
      <c r="F21" s="8"/>
      <c r="G21" s="26"/>
      <c r="H21" s="27"/>
      <c r="I21" s="27"/>
      <c r="J21" s="27"/>
    </row>
    <row r="22" spans="1:12" x14ac:dyDescent="0.2">
      <c r="A22" s="98" t="s">
        <v>166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ht="13.5" x14ac:dyDescent="0.2">
      <c r="A23" s="8"/>
      <c r="B23" s="8"/>
      <c r="C23" s="8"/>
      <c r="D23" s="8"/>
      <c r="E23" s="8"/>
      <c r="F23" s="8"/>
      <c r="G23" s="31"/>
      <c r="H23" s="32"/>
      <c r="I23" s="32"/>
      <c r="J23" s="32"/>
    </row>
    <row r="24" spans="1:12" ht="13.5" x14ac:dyDescent="0.2">
      <c r="A24" s="33" t="s">
        <v>6</v>
      </c>
      <c r="G24" s="34"/>
      <c r="H24" s="35"/>
      <c r="I24" s="36"/>
      <c r="J24" s="37" t="s">
        <v>151</v>
      </c>
      <c r="K24" s="38">
        <v>21050</v>
      </c>
      <c r="L24" s="121"/>
    </row>
    <row r="25" spans="1:12" ht="24" customHeight="1" x14ac:dyDescent="0.2">
      <c r="A25" s="8"/>
      <c r="B25" s="122"/>
      <c r="C25" s="122"/>
      <c r="D25" s="122"/>
      <c r="E25" s="122"/>
      <c r="F25" s="122"/>
      <c r="G25" s="122"/>
      <c r="H25" s="122"/>
      <c r="I25" s="122"/>
      <c r="J25" s="39" t="s">
        <v>7</v>
      </c>
      <c r="K25" s="39" t="s">
        <v>8</v>
      </c>
      <c r="L25" s="40" t="s">
        <v>150</v>
      </c>
    </row>
    <row r="26" spans="1:12" x14ac:dyDescent="0.2">
      <c r="A26" s="8"/>
      <c r="B26" s="95"/>
      <c r="C26" s="96"/>
      <c r="D26" s="96"/>
      <c r="E26" s="96"/>
      <c r="F26" s="96"/>
      <c r="G26" s="96"/>
      <c r="H26" s="96"/>
      <c r="I26" s="96"/>
      <c r="J26" s="41"/>
      <c r="K26" s="42" t="s">
        <v>9</v>
      </c>
      <c r="L26" s="42"/>
    </row>
    <row r="27" spans="1:12" x14ac:dyDescent="0.2">
      <c r="A27" s="8"/>
      <c r="B27" s="43"/>
      <c r="C27" s="43"/>
      <c r="D27" s="43"/>
      <c r="E27" s="43"/>
      <c r="F27" s="43"/>
      <c r="G27" s="95"/>
      <c r="H27" s="95"/>
      <c r="I27" s="95"/>
      <c r="J27" s="36"/>
      <c r="K27" s="36"/>
      <c r="L27" s="36"/>
    </row>
    <row r="28" spans="1:12" ht="13.5" x14ac:dyDescent="0.2">
      <c r="A28" s="9" t="s">
        <v>10</v>
      </c>
      <c r="B28" s="44"/>
      <c r="C28" s="44"/>
      <c r="D28" s="44"/>
      <c r="E28" s="44"/>
      <c r="F28" s="44"/>
      <c r="G28" s="45"/>
      <c r="H28" s="46"/>
      <c r="I28" s="46"/>
      <c r="K28" s="106" t="s">
        <v>158</v>
      </c>
      <c r="L28" s="107"/>
    </row>
    <row r="29" spans="1:12" hidden="1" x14ac:dyDescent="0.2">
      <c r="A29" s="47"/>
      <c r="B29" s="108"/>
      <c r="C29" s="108"/>
      <c r="D29" s="108"/>
      <c r="E29" s="108"/>
      <c r="F29" s="108"/>
      <c r="G29" s="108"/>
      <c r="H29" s="108"/>
      <c r="I29" s="108"/>
      <c r="J29" s="108"/>
      <c r="K29" s="104" t="s">
        <v>9</v>
      </c>
      <c r="L29" s="104"/>
    </row>
    <row r="30" spans="1:12" x14ac:dyDescent="0.2">
      <c r="A30" s="47"/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12" x14ac:dyDescent="0.2">
      <c r="A31" s="48" t="s">
        <v>11</v>
      </c>
      <c r="B31" s="48"/>
      <c r="C31" s="49"/>
      <c r="D31" s="49"/>
      <c r="E31" s="49"/>
      <c r="F31" s="49"/>
      <c r="G31" s="49"/>
      <c r="H31" s="49"/>
      <c r="I31" s="49"/>
      <c r="J31" s="49"/>
      <c r="K31" s="110">
        <v>4000486</v>
      </c>
      <c r="L31" s="111"/>
    </row>
    <row r="32" spans="1:12" x14ac:dyDescent="0.2">
      <c r="A32" s="47"/>
      <c r="B32" s="108" t="s">
        <v>159</v>
      </c>
      <c r="C32" s="108"/>
      <c r="D32" s="108"/>
      <c r="E32" s="108"/>
      <c r="F32" s="108"/>
      <c r="G32" s="108"/>
      <c r="H32" s="108"/>
      <c r="I32" s="108"/>
      <c r="J32" s="108"/>
      <c r="K32" s="104" t="s">
        <v>9</v>
      </c>
      <c r="L32" s="104"/>
    </row>
    <row r="33" spans="1:12" x14ac:dyDescent="0.2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2"/>
      <c r="L33" s="42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06" t="s">
        <v>152</v>
      </c>
      <c r="L34" s="107"/>
    </row>
    <row r="35" spans="1:12" x14ac:dyDescent="0.2">
      <c r="A35" s="47"/>
      <c r="B35" s="108" t="s">
        <v>154</v>
      </c>
      <c r="C35" s="108"/>
      <c r="D35" s="108"/>
      <c r="E35" s="108"/>
      <c r="F35" s="108"/>
      <c r="G35" s="108"/>
      <c r="H35" s="108"/>
      <c r="I35" s="108"/>
      <c r="J35" s="108"/>
      <c r="K35" s="104" t="s">
        <v>9</v>
      </c>
      <c r="L35" s="104"/>
    </row>
    <row r="36" spans="1:12" x14ac:dyDescent="0.2">
      <c r="A36" s="8"/>
      <c r="B36" s="8"/>
      <c r="C36" s="8"/>
      <c r="D36" s="8"/>
      <c r="E36" s="8"/>
      <c r="F36" s="8"/>
      <c r="G36" s="33"/>
      <c r="H36" s="50"/>
      <c r="I36" s="50"/>
      <c r="J36" s="50"/>
      <c r="L36" s="41"/>
    </row>
    <row r="37" spans="1:12" ht="13.5" x14ac:dyDescent="0.2">
      <c r="A37" s="9" t="s">
        <v>13</v>
      </c>
      <c r="B37" s="44"/>
      <c r="C37" s="44"/>
      <c r="D37" s="44"/>
      <c r="E37" s="44"/>
      <c r="F37" s="44"/>
      <c r="H37" s="27"/>
      <c r="I37" s="51" t="s">
        <v>153</v>
      </c>
      <c r="J37" s="52" t="s">
        <v>152</v>
      </c>
      <c r="K37" s="53" t="s">
        <v>152</v>
      </c>
      <c r="L37" s="52" t="s">
        <v>156</v>
      </c>
    </row>
    <row r="38" spans="1:12" x14ac:dyDescent="0.2">
      <c r="A38" s="8"/>
      <c r="B38" s="102"/>
      <c r="C38" s="103"/>
      <c r="D38" s="103"/>
      <c r="E38" s="103"/>
      <c r="F38" s="103"/>
      <c r="G38" s="103"/>
      <c r="H38" s="103"/>
      <c r="I38" s="104" t="s">
        <v>9</v>
      </c>
      <c r="J38" s="105"/>
      <c r="K38" s="105"/>
      <c r="L38" s="105"/>
    </row>
    <row r="39" spans="1:12" x14ac:dyDescent="0.2">
      <c r="A39" s="8"/>
      <c r="B39" s="14"/>
      <c r="C39" s="54"/>
      <c r="D39" s="54"/>
      <c r="E39" s="54"/>
      <c r="F39" s="54"/>
      <c r="G39" s="54"/>
      <c r="H39" s="54"/>
      <c r="I39" s="42"/>
    </row>
    <row r="40" spans="1:12" x14ac:dyDescent="0.2">
      <c r="A40" s="47"/>
      <c r="B40" s="113" t="s">
        <v>167</v>
      </c>
      <c r="C40" s="113"/>
      <c r="D40" s="113"/>
      <c r="E40" s="113"/>
      <c r="F40" s="113"/>
      <c r="G40" s="113"/>
      <c r="H40" s="113"/>
      <c r="I40" s="114"/>
      <c r="J40" s="114"/>
      <c r="K40" s="114"/>
      <c r="L40" s="114"/>
    </row>
    <row r="41" spans="1:12" x14ac:dyDescent="0.2">
      <c r="A41" s="8"/>
      <c r="B41" s="109"/>
      <c r="C41" s="115"/>
      <c r="D41" s="115"/>
      <c r="E41" s="115"/>
      <c r="F41" s="115"/>
      <c r="G41" s="115"/>
      <c r="H41" s="115"/>
      <c r="I41" s="115"/>
      <c r="J41" s="115"/>
      <c r="K41" s="115"/>
      <c r="L41" s="92" t="s">
        <v>163</v>
      </c>
    </row>
    <row r="42" spans="1:12" x14ac:dyDescent="0.2">
      <c r="A42" s="55" t="s">
        <v>14</v>
      </c>
      <c r="B42" s="56"/>
      <c r="C42" s="56"/>
      <c r="D42" s="56"/>
      <c r="E42" s="56"/>
      <c r="F42" s="57"/>
      <c r="G42" s="58" t="s">
        <v>15</v>
      </c>
      <c r="H42" s="59" t="s">
        <v>16</v>
      </c>
      <c r="I42" s="59" t="s">
        <v>17</v>
      </c>
      <c r="J42" s="60" t="s">
        <v>18</v>
      </c>
      <c r="K42" s="61" t="s">
        <v>19</v>
      </c>
      <c r="L42" s="61" t="s">
        <v>20</v>
      </c>
    </row>
    <row r="43" spans="1:12" x14ac:dyDescent="0.2">
      <c r="A43" s="62">
        <v>2</v>
      </c>
      <c r="B43" s="62"/>
      <c r="C43" s="62"/>
      <c r="D43" s="62"/>
      <c r="E43" s="62"/>
      <c r="F43" s="62"/>
      <c r="G43" s="1" t="s">
        <v>21</v>
      </c>
      <c r="H43" s="63">
        <f>(I43+J43+K43+L43)</f>
        <v>0</v>
      </c>
      <c r="I43" s="64">
        <f>I44+I50+I72+I86+I90+I102+I109+I116</f>
        <v>0</v>
      </c>
      <c r="J43" s="64">
        <f>J44+J50+J72+J86+J90+J102+J109+J116</f>
        <v>0</v>
      </c>
      <c r="K43" s="64">
        <f>K44+K50+K72+K86+K90+K102+K109+K116</f>
        <v>0</v>
      </c>
      <c r="L43" s="63">
        <f>L44+L50+L72+L86+L90+L102+L109+L116</f>
        <v>0</v>
      </c>
    </row>
    <row r="44" spans="1:12" ht="24" hidden="1" x14ac:dyDescent="0.2">
      <c r="A44" s="65">
        <v>2</v>
      </c>
      <c r="B44" s="65">
        <v>1</v>
      </c>
      <c r="C44" s="65"/>
      <c r="D44" s="65"/>
      <c r="E44" s="65"/>
      <c r="F44" s="65"/>
      <c r="G44" s="1" t="s">
        <v>22</v>
      </c>
      <c r="H44" s="66">
        <f t="shared" ref="H44:H109" si="0">(I44+J44+K44+L44)</f>
        <v>0</v>
      </c>
      <c r="I44" s="67">
        <f>(I45+I48)</f>
        <v>0</v>
      </c>
      <c r="J44" s="67">
        <f>(J45+J48)</f>
        <v>0</v>
      </c>
      <c r="K44" s="67">
        <f>(K45+K48)</f>
        <v>0</v>
      </c>
      <c r="L44" s="66">
        <f>(L45+L48)</f>
        <v>0</v>
      </c>
    </row>
    <row r="45" spans="1:12" hidden="1" x14ac:dyDescent="0.2">
      <c r="A45" s="65">
        <v>2</v>
      </c>
      <c r="B45" s="65">
        <v>1</v>
      </c>
      <c r="C45" s="65">
        <v>1</v>
      </c>
      <c r="D45" s="65"/>
      <c r="E45" s="65"/>
      <c r="F45" s="65"/>
      <c r="G45" s="1" t="s">
        <v>23</v>
      </c>
      <c r="H45" s="68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68">
        <f>(L46+L47)</f>
        <v>0</v>
      </c>
    </row>
    <row r="46" spans="1:12" hidden="1" x14ac:dyDescent="0.2">
      <c r="A46" s="65">
        <v>2</v>
      </c>
      <c r="B46" s="65">
        <v>1</v>
      </c>
      <c r="C46" s="65">
        <v>1</v>
      </c>
      <c r="D46" s="65">
        <v>1</v>
      </c>
      <c r="E46" s="65">
        <v>1</v>
      </c>
      <c r="F46" s="65">
        <v>1</v>
      </c>
      <c r="G46" s="1" t="s">
        <v>24</v>
      </c>
      <c r="H46" s="68">
        <f t="shared" si="0"/>
        <v>0</v>
      </c>
      <c r="I46" s="2"/>
      <c r="J46" s="2"/>
      <c r="K46" s="3"/>
      <c r="L46" s="6"/>
    </row>
    <row r="47" spans="1:12" hidden="1" x14ac:dyDescent="0.2">
      <c r="A47" s="65">
        <v>2</v>
      </c>
      <c r="B47" s="65">
        <v>1</v>
      </c>
      <c r="C47" s="65">
        <v>1</v>
      </c>
      <c r="D47" s="65">
        <v>1</v>
      </c>
      <c r="E47" s="65">
        <v>2</v>
      </c>
      <c r="F47" s="65">
        <v>1</v>
      </c>
      <c r="G47" s="1" t="s">
        <v>25</v>
      </c>
      <c r="H47" s="68">
        <f t="shared" si="0"/>
        <v>0</v>
      </c>
      <c r="I47" s="2"/>
      <c r="J47" s="2"/>
      <c r="K47" s="3"/>
      <c r="L47" s="6"/>
    </row>
    <row r="48" spans="1:12" hidden="1" x14ac:dyDescent="0.2">
      <c r="A48" s="62">
        <v>2</v>
      </c>
      <c r="B48" s="62">
        <v>1</v>
      </c>
      <c r="C48" s="62">
        <v>2</v>
      </c>
      <c r="D48" s="62"/>
      <c r="E48" s="62"/>
      <c r="F48" s="62"/>
      <c r="G48" s="1" t="s">
        <v>26</v>
      </c>
      <c r="H48" s="68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68">
        <f>L49</f>
        <v>0</v>
      </c>
    </row>
    <row r="49" spans="1:12" hidden="1" x14ac:dyDescent="0.2">
      <c r="A49" s="65">
        <v>2</v>
      </c>
      <c r="B49" s="65">
        <v>1</v>
      </c>
      <c r="C49" s="65">
        <v>2</v>
      </c>
      <c r="D49" s="65">
        <v>1</v>
      </c>
      <c r="E49" s="65">
        <v>1</v>
      </c>
      <c r="F49" s="65">
        <v>1</v>
      </c>
      <c r="G49" s="1" t="s">
        <v>26</v>
      </c>
      <c r="H49" s="68">
        <f t="shared" si="0"/>
        <v>0</v>
      </c>
      <c r="I49" s="2"/>
      <c r="J49" s="2"/>
      <c r="K49" s="3"/>
      <c r="L49" s="6"/>
    </row>
    <row r="50" spans="1:12" ht="19.5" hidden="1" customHeight="1" x14ac:dyDescent="0.2">
      <c r="A50" s="65">
        <v>2</v>
      </c>
      <c r="B50" s="65">
        <v>2</v>
      </c>
      <c r="C50" s="65"/>
      <c r="D50" s="65"/>
      <c r="E50" s="65"/>
      <c r="F50" s="65"/>
      <c r="G50" s="1" t="s">
        <v>62</v>
      </c>
      <c r="H50" s="66">
        <f t="shared" si="0"/>
        <v>0</v>
      </c>
      <c r="I50" s="67">
        <f>I51</f>
        <v>0</v>
      </c>
      <c r="J50" s="67">
        <f>J51</f>
        <v>0</v>
      </c>
      <c r="K50" s="67">
        <f>K51</f>
        <v>0</v>
      </c>
      <c r="L50" s="66">
        <f>L51</f>
        <v>0</v>
      </c>
    </row>
    <row r="51" spans="1:12" ht="15.75" hidden="1" customHeight="1" x14ac:dyDescent="0.2">
      <c r="A51" s="65">
        <v>2</v>
      </c>
      <c r="B51" s="65">
        <v>2</v>
      </c>
      <c r="C51" s="65">
        <v>1</v>
      </c>
      <c r="D51" s="65"/>
      <c r="E51" s="65"/>
      <c r="F51" s="65"/>
      <c r="G51" s="1" t="s">
        <v>62</v>
      </c>
      <c r="H51" s="70">
        <f>(I51+J51+K51+L51)</f>
        <v>0</v>
      </c>
      <c r="I51" s="71">
        <f>SUM(I52:I63)+I71+I68+I69+I70</f>
        <v>0</v>
      </c>
      <c r="J51" s="71">
        <f t="shared" ref="J51:L51" si="1">SUM(J52:J63)+J71+J68+J69+J70</f>
        <v>0</v>
      </c>
      <c r="K51" s="71">
        <f t="shared" si="1"/>
        <v>0</v>
      </c>
      <c r="L51" s="70">
        <f t="shared" si="1"/>
        <v>0</v>
      </c>
    </row>
    <row r="52" spans="1:12" hidden="1" x14ac:dyDescent="0.2">
      <c r="A52" s="65">
        <v>2</v>
      </c>
      <c r="B52" s="65">
        <v>2</v>
      </c>
      <c r="C52" s="65">
        <v>1</v>
      </c>
      <c r="D52" s="65">
        <v>1</v>
      </c>
      <c r="E52" s="65">
        <v>1</v>
      </c>
      <c r="F52" s="65">
        <v>1</v>
      </c>
      <c r="G52" s="1" t="s">
        <v>63</v>
      </c>
      <c r="H52" s="70">
        <f t="shared" si="0"/>
        <v>0</v>
      </c>
      <c r="I52" s="72"/>
      <c r="J52" s="2"/>
      <c r="K52" s="3"/>
      <c r="L52" s="6"/>
    </row>
    <row r="53" spans="1:12" ht="26.25" hidden="1" customHeight="1" x14ac:dyDescent="0.2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2</v>
      </c>
      <c r="G53" s="1" t="s">
        <v>64</v>
      </c>
      <c r="H53" s="70">
        <f t="shared" si="0"/>
        <v>0</v>
      </c>
      <c r="I53" s="72"/>
      <c r="J53" s="2"/>
      <c r="K53" s="3"/>
      <c r="L53" s="6"/>
    </row>
    <row r="54" spans="1:12" hidden="1" x14ac:dyDescent="0.2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5</v>
      </c>
      <c r="G54" s="1" t="s">
        <v>65</v>
      </c>
      <c r="H54" s="70">
        <f t="shared" si="0"/>
        <v>0</v>
      </c>
      <c r="I54" s="72"/>
      <c r="J54" s="2"/>
      <c r="K54" s="3"/>
      <c r="L54" s="6"/>
    </row>
    <row r="55" spans="1:12" ht="24" hidden="1" x14ac:dyDescent="0.2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6</v>
      </c>
      <c r="G55" s="1" t="s">
        <v>148</v>
      </c>
      <c r="H55" s="68">
        <f t="shared" si="0"/>
        <v>0</v>
      </c>
      <c r="I55" s="2"/>
      <c r="J55" s="2"/>
      <c r="K55" s="3"/>
      <c r="L55" s="6"/>
    </row>
    <row r="56" spans="1:12" ht="24" hidden="1" x14ac:dyDescent="0.2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7</v>
      </c>
      <c r="G56" s="1" t="s">
        <v>66</v>
      </c>
      <c r="H56" s="68">
        <f t="shared" si="0"/>
        <v>0</v>
      </c>
      <c r="I56" s="2"/>
      <c r="J56" s="2"/>
      <c r="K56" s="3"/>
      <c r="L56" s="6"/>
    </row>
    <row r="57" spans="1:12" hidden="1" x14ac:dyDescent="0.2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11</v>
      </c>
      <c r="G57" s="1" t="s">
        <v>67</v>
      </c>
      <c r="H57" s="70">
        <f t="shared" si="0"/>
        <v>0</v>
      </c>
      <c r="I57" s="72"/>
      <c r="J57" s="2"/>
      <c r="K57" s="3"/>
      <c r="L57" s="6"/>
    </row>
    <row r="58" spans="1:12" ht="24" hidden="1" x14ac:dyDescent="0.2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12</v>
      </c>
      <c r="G58" s="1" t="s">
        <v>68</v>
      </c>
      <c r="H58" s="68">
        <f t="shared" si="0"/>
        <v>0</v>
      </c>
      <c r="I58" s="2"/>
      <c r="J58" s="2"/>
      <c r="K58" s="3"/>
      <c r="L58" s="6"/>
    </row>
    <row r="59" spans="1:12" ht="24" hidden="1" x14ac:dyDescent="0.2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14</v>
      </c>
      <c r="G59" s="1" t="s">
        <v>69</v>
      </c>
      <c r="H59" s="68">
        <f t="shared" si="0"/>
        <v>0</v>
      </c>
      <c r="I59" s="2"/>
      <c r="J59" s="2"/>
      <c r="K59" s="3"/>
      <c r="L59" s="6"/>
    </row>
    <row r="60" spans="1:12" ht="22.5" hidden="1" customHeight="1" x14ac:dyDescent="0.2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15</v>
      </c>
      <c r="G60" s="1" t="s">
        <v>70</v>
      </c>
      <c r="H60" s="68">
        <f t="shared" si="0"/>
        <v>0</v>
      </c>
      <c r="I60" s="2"/>
      <c r="J60" s="2"/>
      <c r="K60" s="3"/>
      <c r="L60" s="6"/>
    </row>
    <row r="61" spans="1:12" hidden="1" x14ac:dyDescent="0.2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16</v>
      </c>
      <c r="G61" s="1" t="s">
        <v>71</v>
      </c>
      <c r="H61" s="68">
        <f t="shared" si="0"/>
        <v>0</v>
      </c>
      <c r="I61" s="2"/>
      <c r="J61" s="2"/>
      <c r="K61" s="3"/>
      <c r="L61" s="6"/>
    </row>
    <row r="62" spans="1:12" ht="24" hidden="1" x14ac:dyDescent="0.2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17</v>
      </c>
      <c r="G62" s="1" t="s">
        <v>72</v>
      </c>
      <c r="H62" s="68">
        <f t="shared" si="0"/>
        <v>0</v>
      </c>
      <c r="I62" s="2"/>
      <c r="J62" s="2"/>
      <c r="K62" s="3"/>
      <c r="L62" s="6"/>
    </row>
    <row r="63" spans="1:12" ht="24" hidden="1" x14ac:dyDescent="0.2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20</v>
      </c>
      <c r="G63" s="1" t="s">
        <v>73</v>
      </c>
      <c r="H63" s="68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 x14ac:dyDescent="0.2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73" t="s">
        <v>27</v>
      </c>
      <c r="G64" s="1" t="s">
        <v>28</v>
      </c>
      <c r="H64" s="68">
        <f>(I64+J64+K64+L64)</f>
        <v>0</v>
      </c>
      <c r="I64" s="2"/>
      <c r="J64" s="2"/>
      <c r="K64" s="3"/>
      <c r="L64" s="6"/>
    </row>
    <row r="65" spans="1:12" hidden="1" x14ac:dyDescent="0.2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4" t="s">
        <v>29</v>
      </c>
      <c r="G65" s="1" t="s">
        <v>30</v>
      </c>
      <c r="H65" s="68">
        <f t="shared" si="0"/>
        <v>0</v>
      </c>
      <c r="I65" s="2"/>
      <c r="J65" s="2"/>
      <c r="K65" s="3"/>
      <c r="L65" s="6"/>
    </row>
    <row r="66" spans="1:12" hidden="1" x14ac:dyDescent="0.2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31</v>
      </c>
      <c r="G66" s="1" t="s">
        <v>32</v>
      </c>
      <c r="H66" s="68">
        <f t="shared" si="0"/>
        <v>0</v>
      </c>
      <c r="I66" s="2"/>
      <c r="J66" s="2"/>
      <c r="K66" s="3"/>
      <c r="L66" s="6"/>
    </row>
    <row r="67" spans="1:12" hidden="1" x14ac:dyDescent="0.2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33</v>
      </c>
      <c r="G67" s="1" t="s">
        <v>34</v>
      </c>
      <c r="H67" s="68">
        <f t="shared" si="0"/>
        <v>0</v>
      </c>
      <c r="I67" s="2"/>
      <c r="J67" s="2"/>
      <c r="K67" s="3"/>
      <c r="L67" s="6"/>
    </row>
    <row r="68" spans="1:12" ht="24" hidden="1" x14ac:dyDescent="0.2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65">
        <v>21</v>
      </c>
      <c r="G68" s="1" t="s">
        <v>74</v>
      </c>
      <c r="H68" s="68">
        <f t="shared" si="0"/>
        <v>0</v>
      </c>
      <c r="I68" s="2"/>
      <c r="J68" s="2"/>
      <c r="K68" s="3"/>
      <c r="L68" s="6"/>
    </row>
    <row r="69" spans="1:12" hidden="1" x14ac:dyDescent="0.2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22</v>
      </c>
      <c r="G69" s="1" t="s">
        <v>75</v>
      </c>
      <c r="H69" s="68">
        <f t="shared" si="0"/>
        <v>0</v>
      </c>
      <c r="I69" s="2"/>
      <c r="J69" s="2"/>
      <c r="K69" s="3"/>
      <c r="L69" s="6"/>
    </row>
    <row r="70" spans="1:12" hidden="1" x14ac:dyDescent="0.2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23</v>
      </c>
      <c r="G70" s="1" t="s">
        <v>76</v>
      </c>
      <c r="H70" s="68">
        <f t="shared" si="0"/>
        <v>0</v>
      </c>
      <c r="I70" s="2"/>
      <c r="J70" s="2"/>
      <c r="K70" s="3"/>
      <c r="L70" s="6"/>
    </row>
    <row r="71" spans="1:12" ht="24" hidden="1" x14ac:dyDescent="0.2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30</v>
      </c>
      <c r="G71" s="1" t="s">
        <v>77</v>
      </c>
      <c r="H71" s="68">
        <f>(I71+J71+K71+L71)</f>
        <v>0</v>
      </c>
      <c r="I71" s="2"/>
      <c r="J71" s="2"/>
      <c r="K71" s="3"/>
      <c r="L71" s="6"/>
    </row>
    <row r="72" spans="1:12" hidden="1" x14ac:dyDescent="0.2">
      <c r="A72" s="65">
        <v>2</v>
      </c>
      <c r="B72" s="65">
        <v>3</v>
      </c>
      <c r="C72" s="65"/>
      <c r="D72" s="65"/>
      <c r="E72" s="65"/>
      <c r="F72" s="65"/>
      <c r="G72" s="1" t="s">
        <v>35</v>
      </c>
      <c r="H72" s="66">
        <f t="shared" si="0"/>
        <v>0</v>
      </c>
      <c r="I72" s="67">
        <f>SUM(I73+I84)</f>
        <v>0</v>
      </c>
      <c r="J72" s="67">
        <f>SUM(J73+J84)</f>
        <v>0</v>
      </c>
      <c r="K72" s="67">
        <f>SUM(K73+K84)</f>
        <v>0</v>
      </c>
      <c r="L72" s="66">
        <f>SUM(L73+L84)</f>
        <v>0</v>
      </c>
    </row>
    <row r="73" spans="1:12" hidden="1" x14ac:dyDescent="0.2">
      <c r="A73" s="65">
        <v>2</v>
      </c>
      <c r="B73" s="65">
        <v>3</v>
      </c>
      <c r="C73" s="65">
        <v>1</v>
      </c>
      <c r="D73" s="65"/>
      <c r="E73" s="65"/>
      <c r="F73" s="65"/>
      <c r="G73" s="1" t="s">
        <v>35</v>
      </c>
      <c r="H73" s="68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68">
        <f>(L74+L77+L80)</f>
        <v>0</v>
      </c>
    </row>
    <row r="74" spans="1:12" hidden="1" x14ac:dyDescent="0.2">
      <c r="A74" s="65">
        <v>2</v>
      </c>
      <c r="B74" s="65">
        <v>3</v>
      </c>
      <c r="C74" s="65">
        <v>1</v>
      </c>
      <c r="D74" s="65">
        <v>1</v>
      </c>
      <c r="E74" s="65"/>
      <c r="F74" s="65"/>
      <c r="G74" s="1" t="s">
        <v>78</v>
      </c>
      <c r="H74" s="68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68">
        <f>SUM(L75:L76)</f>
        <v>0</v>
      </c>
    </row>
    <row r="75" spans="1:12" ht="21.75" hidden="1" customHeight="1" x14ac:dyDescent="0.2">
      <c r="A75" s="65">
        <v>2</v>
      </c>
      <c r="B75" s="65">
        <v>3</v>
      </c>
      <c r="C75" s="65">
        <v>1</v>
      </c>
      <c r="D75" s="65">
        <v>1</v>
      </c>
      <c r="E75" s="65">
        <v>1</v>
      </c>
      <c r="F75" s="65">
        <v>1</v>
      </c>
      <c r="G75" s="1" t="s">
        <v>36</v>
      </c>
      <c r="H75" s="68">
        <f t="shared" si="0"/>
        <v>0</v>
      </c>
      <c r="I75" s="2"/>
      <c r="J75" s="2"/>
      <c r="K75" s="3"/>
      <c r="L75" s="6"/>
    </row>
    <row r="76" spans="1:12" hidden="1" x14ac:dyDescent="0.2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3</v>
      </c>
      <c r="G76" s="1" t="s">
        <v>37</v>
      </c>
      <c r="H76" s="68">
        <f t="shared" si="0"/>
        <v>0</v>
      </c>
      <c r="I76" s="2"/>
      <c r="J76" s="2"/>
      <c r="K76" s="3"/>
      <c r="L76" s="6"/>
    </row>
    <row r="77" spans="1:12" ht="36" hidden="1" customHeight="1" x14ac:dyDescent="0.2">
      <c r="A77" s="65">
        <v>2</v>
      </c>
      <c r="B77" s="65">
        <v>3</v>
      </c>
      <c r="C77" s="65">
        <v>1</v>
      </c>
      <c r="D77" s="65">
        <v>2</v>
      </c>
      <c r="E77" s="65"/>
      <c r="F77" s="65"/>
      <c r="G77" s="1" t="s">
        <v>79</v>
      </c>
      <c r="H77" s="68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5">
        <v>3</v>
      </c>
      <c r="C78" s="65">
        <v>1</v>
      </c>
      <c r="D78" s="65">
        <v>2</v>
      </c>
      <c r="E78" s="65">
        <v>1</v>
      </c>
      <c r="F78" s="65">
        <v>1</v>
      </c>
      <c r="G78" s="1" t="s">
        <v>36</v>
      </c>
      <c r="H78" s="70">
        <f t="shared" si="0"/>
        <v>0</v>
      </c>
      <c r="I78" s="72"/>
      <c r="J78" s="2"/>
      <c r="K78" s="3"/>
      <c r="L78" s="6"/>
    </row>
    <row r="79" spans="1:12" hidden="1" x14ac:dyDescent="0.2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3</v>
      </c>
      <c r="G79" s="1" t="s">
        <v>37</v>
      </c>
      <c r="H79" s="68">
        <f t="shared" si="0"/>
        <v>0</v>
      </c>
      <c r="I79" s="2"/>
      <c r="J79" s="2"/>
      <c r="K79" s="3"/>
      <c r="L79" s="6"/>
    </row>
    <row r="80" spans="1:12" ht="24" hidden="1" x14ac:dyDescent="0.2">
      <c r="A80" s="65">
        <v>2</v>
      </c>
      <c r="B80" s="65">
        <v>3</v>
      </c>
      <c r="C80" s="65">
        <v>1</v>
      </c>
      <c r="D80" s="65">
        <v>3</v>
      </c>
      <c r="E80" s="65"/>
      <c r="F80" s="65"/>
      <c r="G80" s="1" t="s">
        <v>80</v>
      </c>
      <c r="H80" s="68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68">
        <f>SUM(L81:L83)</f>
        <v>0</v>
      </c>
    </row>
    <row r="81" spans="1:12" hidden="1" x14ac:dyDescent="0.2">
      <c r="A81" s="65">
        <v>2</v>
      </c>
      <c r="B81" s="65">
        <v>3</v>
      </c>
      <c r="C81" s="65">
        <v>1</v>
      </c>
      <c r="D81" s="65">
        <v>3</v>
      </c>
      <c r="E81" s="65">
        <v>1</v>
      </c>
      <c r="F81" s="65">
        <v>1</v>
      </c>
      <c r="G81" s="1" t="s">
        <v>81</v>
      </c>
      <c r="H81" s="68">
        <f t="shared" si="0"/>
        <v>0</v>
      </c>
      <c r="I81" s="2"/>
      <c r="J81" s="2"/>
      <c r="K81" s="3"/>
      <c r="L81" s="6"/>
    </row>
    <row r="82" spans="1:12" hidden="1" x14ac:dyDescent="0.2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2</v>
      </c>
      <c r="G82" s="1" t="s">
        <v>82</v>
      </c>
      <c r="H82" s="68">
        <f t="shared" si="0"/>
        <v>0</v>
      </c>
      <c r="I82" s="2"/>
      <c r="J82" s="2"/>
      <c r="K82" s="3"/>
      <c r="L82" s="6"/>
    </row>
    <row r="83" spans="1:12" hidden="1" x14ac:dyDescent="0.2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3</v>
      </c>
      <c r="G83" s="1" t="s">
        <v>83</v>
      </c>
      <c r="H83" s="68">
        <f t="shared" si="0"/>
        <v>0</v>
      </c>
      <c r="I83" s="2"/>
      <c r="J83" s="2"/>
      <c r="K83" s="3"/>
      <c r="L83" s="6"/>
    </row>
    <row r="84" spans="1:12" hidden="1" x14ac:dyDescent="0.2">
      <c r="A84" s="65">
        <v>2</v>
      </c>
      <c r="B84" s="65">
        <v>3</v>
      </c>
      <c r="C84" s="65">
        <v>2</v>
      </c>
      <c r="D84" s="65"/>
      <c r="E84" s="65"/>
      <c r="F84" s="65"/>
      <c r="G84" s="1" t="s">
        <v>84</v>
      </c>
      <c r="H84" s="68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68">
        <f>(L85)</f>
        <v>0</v>
      </c>
    </row>
    <row r="85" spans="1:12" hidden="1" x14ac:dyDescent="0.2">
      <c r="A85" s="65">
        <v>2</v>
      </c>
      <c r="B85" s="65">
        <v>3</v>
      </c>
      <c r="C85" s="65">
        <v>2</v>
      </c>
      <c r="D85" s="65">
        <v>1</v>
      </c>
      <c r="E85" s="65">
        <v>1</v>
      </c>
      <c r="F85" s="65">
        <v>1</v>
      </c>
      <c r="G85" s="1" t="s">
        <v>84</v>
      </c>
      <c r="H85" s="7">
        <f t="shared" si="0"/>
        <v>0</v>
      </c>
      <c r="I85" s="3"/>
      <c r="J85" s="2"/>
      <c r="K85" s="3"/>
      <c r="L85" s="6"/>
    </row>
    <row r="86" spans="1:12" hidden="1" x14ac:dyDescent="0.2">
      <c r="A86" s="65">
        <v>2</v>
      </c>
      <c r="B86" s="65">
        <v>4</v>
      </c>
      <c r="C86" s="65"/>
      <c r="D86" s="65"/>
      <c r="E86" s="65"/>
      <c r="F86" s="65"/>
      <c r="G86" s="1" t="s">
        <v>38</v>
      </c>
      <c r="H86" s="66">
        <f t="shared" si="0"/>
        <v>0</v>
      </c>
      <c r="I86" s="67">
        <f>(I87)</f>
        <v>0</v>
      </c>
      <c r="J86" s="67">
        <f>(J87)</f>
        <v>0</v>
      </c>
      <c r="K86" s="67">
        <f>(K87)</f>
        <v>0</v>
      </c>
      <c r="L86" s="66">
        <f>(L87)</f>
        <v>0</v>
      </c>
    </row>
    <row r="87" spans="1:12" hidden="1" x14ac:dyDescent="0.2">
      <c r="A87" s="65">
        <v>2</v>
      </c>
      <c r="B87" s="65">
        <v>4</v>
      </c>
      <c r="C87" s="65">
        <v>1</v>
      </c>
      <c r="D87" s="65"/>
      <c r="E87" s="65"/>
      <c r="F87" s="65"/>
      <c r="G87" s="1" t="s">
        <v>39</v>
      </c>
      <c r="H87" s="68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68">
        <f>SUM(L88:L89)</f>
        <v>0</v>
      </c>
    </row>
    <row r="88" spans="1:12" hidden="1" x14ac:dyDescent="0.2">
      <c r="A88" s="65">
        <v>2</v>
      </c>
      <c r="B88" s="65">
        <v>4</v>
      </c>
      <c r="C88" s="65">
        <v>1</v>
      </c>
      <c r="D88" s="65">
        <v>1</v>
      </c>
      <c r="E88" s="65">
        <v>1</v>
      </c>
      <c r="F88" s="65">
        <v>2</v>
      </c>
      <c r="G88" s="1" t="s">
        <v>40</v>
      </c>
      <c r="H88" s="7">
        <f t="shared" si="0"/>
        <v>0</v>
      </c>
      <c r="I88" s="3"/>
      <c r="J88" s="2"/>
      <c r="K88" s="3"/>
      <c r="L88" s="6"/>
    </row>
    <row r="89" spans="1:12" hidden="1" x14ac:dyDescent="0.2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3</v>
      </c>
      <c r="G89" s="1" t="s">
        <v>41</v>
      </c>
      <c r="H89" s="7">
        <f t="shared" si="0"/>
        <v>0</v>
      </c>
      <c r="I89" s="3"/>
      <c r="J89" s="2"/>
      <c r="K89" s="3"/>
      <c r="L89" s="6"/>
    </row>
    <row r="90" spans="1:12" hidden="1" x14ac:dyDescent="0.2">
      <c r="A90" s="65">
        <v>2</v>
      </c>
      <c r="B90" s="65">
        <v>5</v>
      </c>
      <c r="C90" s="65"/>
      <c r="D90" s="65"/>
      <c r="E90" s="65"/>
      <c r="F90" s="65"/>
      <c r="G90" s="1" t="s">
        <v>42</v>
      </c>
      <c r="H90" s="66">
        <f t="shared" si="0"/>
        <v>0</v>
      </c>
      <c r="I90" s="67">
        <f>SUM(I91+I94+I97)</f>
        <v>0</v>
      </c>
      <c r="J90" s="67">
        <f>SUM(J91+J94+J97)</f>
        <v>0</v>
      </c>
      <c r="K90" s="67">
        <f>SUM(K91+K94+K97)</f>
        <v>0</v>
      </c>
      <c r="L90" s="66">
        <f>SUM(L91+L94+L97)</f>
        <v>0</v>
      </c>
    </row>
    <row r="91" spans="1:12" hidden="1" x14ac:dyDescent="0.2">
      <c r="A91" s="65">
        <v>2</v>
      </c>
      <c r="B91" s="65">
        <v>5</v>
      </c>
      <c r="C91" s="65">
        <v>1</v>
      </c>
      <c r="D91" s="65"/>
      <c r="E91" s="65"/>
      <c r="F91" s="65"/>
      <c r="G91" s="1" t="s">
        <v>43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 x14ac:dyDescent="0.2">
      <c r="A92" s="65">
        <v>2</v>
      </c>
      <c r="B92" s="65">
        <v>5</v>
      </c>
      <c r="C92" s="65">
        <v>1</v>
      </c>
      <c r="D92" s="65">
        <v>1</v>
      </c>
      <c r="E92" s="65">
        <v>1</v>
      </c>
      <c r="F92" s="65">
        <v>1</v>
      </c>
      <c r="G92" s="1" t="s">
        <v>85</v>
      </c>
      <c r="H92" s="7">
        <f t="shared" si="0"/>
        <v>0</v>
      </c>
      <c r="I92" s="3"/>
      <c r="J92" s="2"/>
      <c r="K92" s="3"/>
      <c r="L92" s="6"/>
    </row>
    <row r="93" spans="1:12" ht="24" hidden="1" x14ac:dyDescent="0.2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2</v>
      </c>
      <c r="G93" s="1" t="s">
        <v>86</v>
      </c>
      <c r="H93" s="7">
        <f t="shared" si="0"/>
        <v>0</v>
      </c>
      <c r="I93" s="3"/>
      <c r="J93" s="2"/>
      <c r="K93" s="3"/>
      <c r="L93" s="6"/>
    </row>
    <row r="94" spans="1:12" ht="24" hidden="1" x14ac:dyDescent="0.2">
      <c r="A94" s="65">
        <v>2</v>
      </c>
      <c r="B94" s="65">
        <v>5</v>
      </c>
      <c r="C94" s="65">
        <v>2</v>
      </c>
      <c r="D94" s="65"/>
      <c r="E94" s="65"/>
      <c r="F94" s="65"/>
      <c r="G94" s="1" t="s">
        <v>44</v>
      </c>
      <c r="H94" s="68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68">
        <f>SUM(L95:L96)</f>
        <v>0</v>
      </c>
    </row>
    <row r="95" spans="1:12" ht="25.5" hidden="1" customHeight="1" x14ac:dyDescent="0.2">
      <c r="A95" s="65">
        <v>2</v>
      </c>
      <c r="B95" s="65">
        <v>5</v>
      </c>
      <c r="C95" s="65">
        <v>2</v>
      </c>
      <c r="D95" s="65">
        <v>1</v>
      </c>
      <c r="E95" s="65">
        <v>1</v>
      </c>
      <c r="F95" s="65">
        <v>1</v>
      </c>
      <c r="G95" s="1" t="s">
        <v>87</v>
      </c>
      <c r="H95" s="68">
        <f t="shared" si="0"/>
        <v>0</v>
      </c>
      <c r="I95" s="2"/>
      <c r="J95" s="2"/>
      <c r="K95" s="2"/>
      <c r="L95" s="5"/>
    </row>
    <row r="96" spans="1:12" ht="24" hidden="1" x14ac:dyDescent="0.2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2</v>
      </c>
      <c r="G96" s="1" t="s">
        <v>88</v>
      </c>
      <c r="H96" s="7">
        <f t="shared" si="0"/>
        <v>0</v>
      </c>
      <c r="I96" s="3"/>
      <c r="J96" s="2"/>
      <c r="K96" s="3"/>
      <c r="L96" s="6"/>
    </row>
    <row r="97" spans="1:12" ht="24" hidden="1" x14ac:dyDescent="0.2">
      <c r="A97" s="65">
        <v>2</v>
      </c>
      <c r="B97" s="65">
        <v>5</v>
      </c>
      <c r="C97" s="65">
        <v>3</v>
      </c>
      <c r="D97" s="65"/>
      <c r="E97" s="65"/>
      <c r="F97" s="65"/>
      <c r="G97" s="1" t="s">
        <v>89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 x14ac:dyDescent="0.2">
      <c r="A98" s="65">
        <v>2</v>
      </c>
      <c r="B98" s="65">
        <v>5</v>
      </c>
      <c r="C98" s="65">
        <v>3</v>
      </c>
      <c r="D98" s="65">
        <v>1</v>
      </c>
      <c r="E98" s="65">
        <v>1</v>
      </c>
      <c r="F98" s="65">
        <v>1</v>
      </c>
      <c r="G98" s="1" t="s">
        <v>90</v>
      </c>
      <c r="H98" s="7">
        <f t="shared" si="0"/>
        <v>0</v>
      </c>
      <c r="I98" s="2"/>
      <c r="J98" s="2"/>
      <c r="K98" s="2"/>
      <c r="L98" s="5"/>
    </row>
    <row r="99" spans="1:12" ht="24" hidden="1" x14ac:dyDescent="0.2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2</v>
      </c>
      <c r="G99" s="1" t="s">
        <v>91</v>
      </c>
      <c r="H99" s="7">
        <f t="shared" si="0"/>
        <v>0</v>
      </c>
      <c r="I99" s="3"/>
      <c r="J99" s="2"/>
      <c r="K99" s="3"/>
      <c r="L99" s="6"/>
    </row>
    <row r="100" spans="1:12" ht="24" hidden="1" x14ac:dyDescent="0.2">
      <c r="A100" s="65">
        <v>2</v>
      </c>
      <c r="B100" s="65">
        <v>5</v>
      </c>
      <c r="C100" s="65">
        <v>3</v>
      </c>
      <c r="D100" s="65">
        <v>2</v>
      </c>
      <c r="E100" s="65">
        <v>1</v>
      </c>
      <c r="F100" s="65">
        <v>1</v>
      </c>
      <c r="G100" s="1" t="s">
        <v>92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 x14ac:dyDescent="0.2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2</v>
      </c>
      <c r="G101" s="1" t="s">
        <v>93</v>
      </c>
      <c r="H101" s="7">
        <f t="shared" si="0"/>
        <v>0</v>
      </c>
      <c r="I101" s="3"/>
      <c r="J101" s="2"/>
      <c r="K101" s="3"/>
      <c r="L101" s="6"/>
    </row>
    <row r="102" spans="1:12" hidden="1" x14ac:dyDescent="0.2">
      <c r="A102" s="65">
        <v>2</v>
      </c>
      <c r="B102" s="65">
        <v>7</v>
      </c>
      <c r="C102" s="65"/>
      <c r="D102" s="65"/>
      <c r="E102" s="65"/>
      <c r="F102" s="65"/>
      <c r="G102" s="1" t="s">
        <v>45</v>
      </c>
      <c r="H102" s="75">
        <f t="shared" si="0"/>
        <v>0</v>
      </c>
      <c r="I102" s="76">
        <f>SUM(I103+I106)</f>
        <v>0</v>
      </c>
      <c r="J102" s="76">
        <f>SUM(J103+J106)</f>
        <v>0</v>
      </c>
      <c r="K102" s="76">
        <f>SUM(K103+K106)</f>
        <v>0</v>
      </c>
      <c r="L102" s="75">
        <f>SUM(L103+L106)</f>
        <v>0</v>
      </c>
    </row>
    <row r="103" spans="1:12" ht="26.25" hidden="1" customHeight="1" x14ac:dyDescent="0.2">
      <c r="A103" s="65">
        <v>2</v>
      </c>
      <c r="B103" s="65">
        <v>7</v>
      </c>
      <c r="C103" s="65">
        <v>2</v>
      </c>
      <c r="D103" s="65"/>
      <c r="E103" s="65"/>
      <c r="F103" s="65"/>
      <c r="G103" s="1" t="s">
        <v>94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 x14ac:dyDescent="0.2">
      <c r="A104" s="65">
        <v>2</v>
      </c>
      <c r="B104" s="65">
        <v>7</v>
      </c>
      <c r="C104" s="65">
        <v>2</v>
      </c>
      <c r="D104" s="65">
        <v>1</v>
      </c>
      <c r="E104" s="65">
        <v>1</v>
      </c>
      <c r="F104" s="65">
        <v>1</v>
      </c>
      <c r="G104" s="1" t="s">
        <v>46</v>
      </c>
      <c r="H104" s="7">
        <f t="shared" si="0"/>
        <v>0</v>
      </c>
      <c r="I104" s="2"/>
      <c r="J104" s="2"/>
      <c r="K104" s="2"/>
      <c r="L104" s="5"/>
    </row>
    <row r="105" spans="1:12" hidden="1" x14ac:dyDescent="0.2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2</v>
      </c>
      <c r="G105" s="1" t="s">
        <v>47</v>
      </c>
      <c r="H105" s="7">
        <f t="shared" si="0"/>
        <v>0</v>
      </c>
      <c r="I105" s="3"/>
      <c r="J105" s="2"/>
      <c r="K105" s="3"/>
      <c r="L105" s="6"/>
    </row>
    <row r="106" spans="1:12" hidden="1" x14ac:dyDescent="0.2">
      <c r="A106" s="65">
        <v>2</v>
      </c>
      <c r="B106" s="65">
        <v>7</v>
      </c>
      <c r="C106" s="65">
        <v>3</v>
      </c>
      <c r="D106" s="65"/>
      <c r="E106" s="65"/>
      <c r="F106" s="65"/>
      <c r="G106" s="1" t="s">
        <v>48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 x14ac:dyDescent="0.2">
      <c r="A107" s="65">
        <v>2</v>
      </c>
      <c r="B107" s="65">
        <v>7</v>
      </c>
      <c r="C107" s="65">
        <v>3</v>
      </c>
      <c r="D107" s="65">
        <v>1</v>
      </c>
      <c r="E107" s="65">
        <v>1</v>
      </c>
      <c r="F107" s="65">
        <v>1</v>
      </c>
      <c r="G107" s="1" t="s">
        <v>49</v>
      </c>
      <c r="H107" s="7">
        <f t="shared" si="0"/>
        <v>0</v>
      </c>
      <c r="I107" s="2"/>
      <c r="J107" s="2"/>
      <c r="K107" s="2"/>
      <c r="L107" s="5"/>
    </row>
    <row r="108" spans="1:12" hidden="1" x14ac:dyDescent="0.2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2</v>
      </c>
      <c r="G108" s="1" t="s">
        <v>50</v>
      </c>
      <c r="H108" s="7">
        <f t="shared" si="0"/>
        <v>0</v>
      </c>
      <c r="I108" s="3"/>
      <c r="J108" s="2"/>
      <c r="K108" s="3"/>
      <c r="L108" s="6"/>
    </row>
    <row r="109" spans="1:12" x14ac:dyDescent="0.2">
      <c r="A109" s="65">
        <v>2</v>
      </c>
      <c r="B109" s="65">
        <v>8</v>
      </c>
      <c r="C109" s="65"/>
      <c r="D109" s="65"/>
      <c r="E109" s="65"/>
      <c r="F109" s="65"/>
      <c r="G109" s="1" t="s">
        <v>51</v>
      </c>
      <c r="H109" s="75">
        <f t="shared" si="0"/>
        <v>0</v>
      </c>
      <c r="I109" s="76">
        <f>I110</f>
        <v>0</v>
      </c>
      <c r="J109" s="76">
        <f>J110</f>
        <v>0</v>
      </c>
      <c r="K109" s="76">
        <f>K110</f>
        <v>0</v>
      </c>
      <c r="L109" s="75">
        <f>L110</f>
        <v>0</v>
      </c>
    </row>
    <row r="110" spans="1:12" x14ac:dyDescent="0.2">
      <c r="A110" s="65">
        <v>2</v>
      </c>
      <c r="B110" s="65">
        <v>8</v>
      </c>
      <c r="C110" s="65">
        <v>1</v>
      </c>
      <c r="D110" s="65"/>
      <c r="E110" s="65"/>
      <c r="F110" s="65"/>
      <c r="G110" s="1" t="s">
        <v>51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 x14ac:dyDescent="0.2">
      <c r="A111" s="65">
        <v>2</v>
      </c>
      <c r="B111" s="65">
        <v>8</v>
      </c>
      <c r="C111" s="65">
        <v>1</v>
      </c>
      <c r="D111" s="65">
        <v>1</v>
      </c>
      <c r="E111" s="65"/>
      <c r="F111" s="65"/>
      <c r="G111" s="1" t="s">
        <v>95</v>
      </c>
      <c r="H111" s="7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68">
        <f>SUM(L112:L113)</f>
        <v>0</v>
      </c>
    </row>
    <row r="112" spans="1:12" hidden="1" x14ac:dyDescent="0.2">
      <c r="A112" s="65">
        <v>2</v>
      </c>
      <c r="B112" s="65">
        <v>8</v>
      </c>
      <c r="C112" s="65">
        <v>1</v>
      </c>
      <c r="D112" s="65">
        <v>1</v>
      </c>
      <c r="E112" s="65">
        <v>1</v>
      </c>
      <c r="F112" s="65">
        <v>1</v>
      </c>
      <c r="G112" s="1" t="s">
        <v>52</v>
      </c>
      <c r="H112" s="7">
        <f t="shared" si="4"/>
        <v>0</v>
      </c>
      <c r="I112" s="2"/>
      <c r="J112" s="2"/>
      <c r="K112" s="2"/>
      <c r="L112" s="5"/>
    </row>
    <row r="113" spans="1:12" ht="24" x14ac:dyDescent="0.2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2</v>
      </c>
      <c r="G113" s="1" t="s">
        <v>96</v>
      </c>
      <c r="H113" s="7">
        <f t="shared" si="4"/>
        <v>0</v>
      </c>
      <c r="I113" s="2"/>
      <c r="J113" s="2"/>
      <c r="K113" s="119"/>
      <c r="L113" s="120"/>
    </row>
    <row r="114" spans="1:12" hidden="1" x14ac:dyDescent="0.2">
      <c r="A114" s="65">
        <v>2</v>
      </c>
      <c r="B114" s="65">
        <v>8</v>
      </c>
      <c r="C114" s="65">
        <v>1</v>
      </c>
      <c r="D114" s="65">
        <v>2</v>
      </c>
      <c r="E114" s="65"/>
      <c r="F114" s="65"/>
      <c r="G114" s="1" t="s">
        <v>97</v>
      </c>
      <c r="H114" s="7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68">
        <f>L115</f>
        <v>0</v>
      </c>
    </row>
    <row r="115" spans="1:12" hidden="1" x14ac:dyDescent="0.2">
      <c r="A115" s="65">
        <v>2</v>
      </c>
      <c r="B115" s="65">
        <v>8</v>
      </c>
      <c r="C115" s="65">
        <v>1</v>
      </c>
      <c r="D115" s="65">
        <v>2</v>
      </c>
      <c r="E115" s="65">
        <v>1</v>
      </c>
      <c r="F115" s="65">
        <v>1</v>
      </c>
      <c r="G115" s="1" t="s">
        <v>97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 x14ac:dyDescent="0.2">
      <c r="A116" s="65">
        <v>2</v>
      </c>
      <c r="B116" s="65">
        <v>9</v>
      </c>
      <c r="C116" s="65"/>
      <c r="D116" s="65"/>
      <c r="E116" s="65"/>
      <c r="F116" s="65"/>
      <c r="G116" s="1" t="s">
        <v>53</v>
      </c>
      <c r="H116" s="75">
        <f t="shared" si="4"/>
        <v>0</v>
      </c>
      <c r="I116" s="67">
        <f>I117</f>
        <v>0</v>
      </c>
      <c r="J116" s="67">
        <f>J117</f>
        <v>0</v>
      </c>
      <c r="K116" s="67">
        <f>K117</f>
        <v>0</v>
      </c>
      <c r="L116" s="66">
        <f>L117</f>
        <v>0</v>
      </c>
    </row>
    <row r="117" spans="1:12" ht="35.25" hidden="1" customHeight="1" x14ac:dyDescent="0.2">
      <c r="A117" s="65">
        <v>2</v>
      </c>
      <c r="B117" s="65">
        <v>9</v>
      </c>
      <c r="C117" s="65">
        <v>2</v>
      </c>
      <c r="D117" s="65"/>
      <c r="E117" s="65"/>
      <c r="F117" s="65"/>
      <c r="G117" s="1" t="s">
        <v>53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 x14ac:dyDescent="0.2">
      <c r="A118" s="65">
        <v>2</v>
      </c>
      <c r="B118" s="65">
        <v>9</v>
      </c>
      <c r="C118" s="65">
        <v>2</v>
      </c>
      <c r="D118" s="65">
        <v>1</v>
      </c>
      <c r="E118" s="65"/>
      <c r="F118" s="65"/>
      <c r="G118" s="1" t="s">
        <v>98</v>
      </c>
      <c r="H118" s="7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68">
        <f>SUM(L119:L121)</f>
        <v>0</v>
      </c>
    </row>
    <row r="119" spans="1:12" ht="48.75" hidden="1" customHeight="1" x14ac:dyDescent="0.2">
      <c r="A119" s="65">
        <v>2</v>
      </c>
      <c r="B119" s="65">
        <v>9</v>
      </c>
      <c r="C119" s="65">
        <v>2</v>
      </c>
      <c r="D119" s="65">
        <v>1</v>
      </c>
      <c r="E119" s="65">
        <v>1</v>
      </c>
      <c r="F119" s="65">
        <v>1</v>
      </c>
      <c r="G119" s="1" t="s">
        <v>99</v>
      </c>
      <c r="H119" s="7">
        <f t="shared" si="4"/>
        <v>0</v>
      </c>
      <c r="I119" s="3"/>
      <c r="J119" s="3"/>
      <c r="K119" s="3"/>
      <c r="L119" s="6"/>
    </row>
    <row r="120" spans="1:12" ht="60" hidden="1" x14ac:dyDescent="0.2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2</v>
      </c>
      <c r="G120" s="1" t="s">
        <v>100</v>
      </c>
      <c r="H120" s="7">
        <f t="shared" si="4"/>
        <v>0</v>
      </c>
      <c r="I120" s="3"/>
      <c r="J120" s="3"/>
      <c r="K120" s="3"/>
      <c r="L120" s="6"/>
    </row>
    <row r="121" spans="1:12" ht="60" hidden="1" x14ac:dyDescent="0.2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3</v>
      </c>
      <c r="G121" s="1" t="s">
        <v>101</v>
      </c>
      <c r="H121" s="7">
        <f t="shared" si="4"/>
        <v>0</v>
      </c>
      <c r="I121" s="2"/>
      <c r="J121" s="2"/>
      <c r="K121" s="2"/>
      <c r="L121" s="5"/>
    </row>
    <row r="122" spans="1:12" ht="48" hidden="1" x14ac:dyDescent="0.2">
      <c r="A122" s="65">
        <v>2</v>
      </c>
      <c r="B122" s="65">
        <v>9</v>
      </c>
      <c r="C122" s="65">
        <v>2</v>
      </c>
      <c r="D122" s="65">
        <v>2</v>
      </c>
      <c r="E122" s="65"/>
      <c r="F122" s="65"/>
      <c r="G122" s="1" t="s">
        <v>102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 x14ac:dyDescent="0.2">
      <c r="A123" s="65">
        <v>2</v>
      </c>
      <c r="B123" s="65">
        <v>9</v>
      </c>
      <c r="C123" s="65">
        <v>2</v>
      </c>
      <c r="D123" s="65">
        <v>2</v>
      </c>
      <c r="E123" s="65">
        <v>1</v>
      </c>
      <c r="F123" s="65">
        <v>1</v>
      </c>
      <c r="G123" s="1" t="s">
        <v>103</v>
      </c>
      <c r="H123" s="7">
        <f t="shared" si="4"/>
        <v>0</v>
      </c>
      <c r="I123" s="3"/>
      <c r="J123" s="3"/>
      <c r="K123" s="3"/>
      <c r="L123" s="6"/>
    </row>
    <row r="124" spans="1:12" ht="60" hidden="1" x14ac:dyDescent="0.2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2</v>
      </c>
      <c r="G124" s="1" t="s">
        <v>104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 x14ac:dyDescent="0.2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3</v>
      </c>
      <c r="G125" s="1" t="s">
        <v>105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 x14ac:dyDescent="0.2">
      <c r="A126" s="65">
        <v>3</v>
      </c>
      <c r="B126" s="65"/>
      <c r="C126" s="65"/>
      <c r="D126" s="65"/>
      <c r="E126" s="65"/>
      <c r="F126" s="65"/>
      <c r="G126" s="1" t="s">
        <v>106</v>
      </c>
      <c r="H126" s="75">
        <f t="shared" si="4"/>
        <v>0</v>
      </c>
      <c r="I126" s="76">
        <f>I127+I155+I169</f>
        <v>0</v>
      </c>
      <c r="J126" s="76">
        <f>J127+J155+J169</f>
        <v>0</v>
      </c>
      <c r="K126" s="76">
        <f>K127+K155+K169</f>
        <v>0</v>
      </c>
      <c r="L126" s="75">
        <f>L127+L155+L169</f>
        <v>0</v>
      </c>
    </row>
    <row r="127" spans="1:12" ht="27" hidden="1" customHeight="1" x14ac:dyDescent="0.2">
      <c r="A127" s="65">
        <v>3</v>
      </c>
      <c r="B127" s="65">
        <v>1</v>
      </c>
      <c r="C127" s="65"/>
      <c r="D127" s="65"/>
      <c r="E127" s="65"/>
      <c r="F127" s="65"/>
      <c r="G127" s="1" t="s">
        <v>54</v>
      </c>
      <c r="H127" s="75">
        <f t="shared" si="4"/>
        <v>0</v>
      </c>
      <c r="I127" s="76">
        <f>I128+I144+I150</f>
        <v>0</v>
      </c>
      <c r="J127" s="76">
        <f>J128+J144+J150</f>
        <v>0</v>
      </c>
      <c r="K127" s="76">
        <f>K128+K144+K150</f>
        <v>0</v>
      </c>
      <c r="L127" s="75">
        <f>L128+L144+L150</f>
        <v>0</v>
      </c>
    </row>
    <row r="128" spans="1:12" ht="24.75" hidden="1" customHeight="1" x14ac:dyDescent="0.2">
      <c r="A128" s="65">
        <v>3</v>
      </c>
      <c r="B128" s="65">
        <v>1</v>
      </c>
      <c r="C128" s="65">
        <v>1</v>
      </c>
      <c r="D128" s="65"/>
      <c r="E128" s="65"/>
      <c r="F128" s="65"/>
      <c r="G128" s="1" t="s">
        <v>107</v>
      </c>
      <c r="H128" s="7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68">
        <f>L129+L131+L135+L138+L142</f>
        <v>0</v>
      </c>
    </row>
    <row r="129" spans="1:12" hidden="1" x14ac:dyDescent="0.2">
      <c r="A129" s="65">
        <v>3</v>
      </c>
      <c r="B129" s="65">
        <v>1</v>
      </c>
      <c r="C129" s="65">
        <v>1</v>
      </c>
      <c r="D129" s="65">
        <v>1</v>
      </c>
      <c r="E129" s="65"/>
      <c r="F129" s="65"/>
      <c r="G129" s="1" t="s">
        <v>108</v>
      </c>
      <c r="H129" s="7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68">
        <f>SUM(L130:L130)</f>
        <v>0</v>
      </c>
    </row>
    <row r="130" spans="1:12" hidden="1" x14ac:dyDescent="0.2">
      <c r="A130" s="65">
        <v>3</v>
      </c>
      <c r="B130" s="65">
        <v>1</v>
      </c>
      <c r="C130" s="65">
        <v>1</v>
      </c>
      <c r="D130" s="65">
        <v>1</v>
      </c>
      <c r="E130" s="65">
        <v>1</v>
      </c>
      <c r="F130" s="65">
        <v>1</v>
      </c>
      <c r="G130" s="1" t="s">
        <v>108</v>
      </c>
      <c r="H130" s="7">
        <f t="shared" si="4"/>
        <v>0</v>
      </c>
      <c r="I130" s="3"/>
      <c r="J130" s="3"/>
      <c r="K130" s="3"/>
      <c r="L130" s="6"/>
    </row>
    <row r="131" spans="1:12" hidden="1" x14ac:dyDescent="0.2">
      <c r="A131" s="65">
        <v>3</v>
      </c>
      <c r="B131" s="65">
        <v>1</v>
      </c>
      <c r="C131" s="65">
        <v>1</v>
      </c>
      <c r="D131" s="65">
        <v>2</v>
      </c>
      <c r="E131" s="65"/>
      <c r="F131" s="65"/>
      <c r="G131" s="1" t="s">
        <v>109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 x14ac:dyDescent="0.2">
      <c r="A132" s="65">
        <v>3</v>
      </c>
      <c r="B132" s="65">
        <v>1</v>
      </c>
      <c r="C132" s="65">
        <v>1</v>
      </c>
      <c r="D132" s="65">
        <v>2</v>
      </c>
      <c r="E132" s="65">
        <v>1</v>
      </c>
      <c r="F132" s="65">
        <v>1</v>
      </c>
      <c r="G132" s="1" t="s">
        <v>110</v>
      </c>
      <c r="H132" s="7">
        <f t="shared" si="4"/>
        <v>0</v>
      </c>
      <c r="I132" s="3"/>
      <c r="J132" s="3"/>
      <c r="K132" s="3"/>
      <c r="L132" s="6"/>
    </row>
    <row r="133" spans="1:12" ht="24" hidden="1" x14ac:dyDescent="0.2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2</v>
      </c>
      <c r="G133" s="1" t="s">
        <v>111</v>
      </c>
      <c r="H133" s="7">
        <f t="shared" si="4"/>
        <v>0</v>
      </c>
      <c r="I133" s="2"/>
      <c r="J133" s="2"/>
      <c r="K133" s="2"/>
      <c r="L133" s="5"/>
    </row>
    <row r="134" spans="1:12" ht="24" hidden="1" x14ac:dyDescent="0.2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3</v>
      </c>
      <c r="G134" s="1" t="s">
        <v>112</v>
      </c>
      <c r="H134" s="7">
        <f t="shared" si="4"/>
        <v>0</v>
      </c>
      <c r="I134" s="3"/>
      <c r="J134" s="3"/>
      <c r="K134" s="3"/>
      <c r="L134" s="6"/>
    </row>
    <row r="135" spans="1:12" hidden="1" x14ac:dyDescent="0.2">
      <c r="A135" s="65">
        <v>3</v>
      </c>
      <c r="B135" s="65">
        <v>1</v>
      </c>
      <c r="C135" s="65">
        <v>1</v>
      </c>
      <c r="D135" s="65">
        <v>3</v>
      </c>
      <c r="E135" s="65"/>
      <c r="F135" s="65"/>
      <c r="G135" s="1" t="s">
        <v>113</v>
      </c>
      <c r="H135" s="7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68">
        <f>(L136+L137)</f>
        <v>0</v>
      </c>
    </row>
    <row r="136" spans="1:12" ht="24" hidden="1" x14ac:dyDescent="0.2">
      <c r="A136" s="77">
        <v>3</v>
      </c>
      <c r="B136" s="77">
        <v>1</v>
      </c>
      <c r="C136" s="77">
        <v>1</v>
      </c>
      <c r="D136" s="77">
        <v>3</v>
      </c>
      <c r="E136" s="77">
        <v>1</v>
      </c>
      <c r="F136" s="77">
        <v>1</v>
      </c>
      <c r="G136" s="1" t="s">
        <v>114</v>
      </c>
      <c r="H136" s="7">
        <f t="shared" si="4"/>
        <v>0</v>
      </c>
      <c r="I136" s="2"/>
      <c r="J136" s="2"/>
      <c r="K136" s="2"/>
      <c r="L136" s="5"/>
    </row>
    <row r="137" spans="1:12" ht="24" hidden="1" x14ac:dyDescent="0.2">
      <c r="A137" s="65">
        <v>3</v>
      </c>
      <c r="B137" s="65">
        <v>1</v>
      </c>
      <c r="C137" s="65">
        <v>1</v>
      </c>
      <c r="D137" s="65">
        <v>3</v>
      </c>
      <c r="E137" s="65">
        <v>1</v>
      </c>
      <c r="F137" s="65">
        <v>2</v>
      </c>
      <c r="G137" s="1" t="s">
        <v>115</v>
      </c>
      <c r="H137" s="7">
        <f t="shared" si="4"/>
        <v>0</v>
      </c>
      <c r="I137" s="2"/>
      <c r="J137" s="2"/>
      <c r="K137" s="2"/>
      <c r="L137" s="5"/>
    </row>
    <row r="138" spans="1:12" ht="24" hidden="1" x14ac:dyDescent="0.2">
      <c r="A138" s="65">
        <v>3</v>
      </c>
      <c r="B138" s="65">
        <v>1</v>
      </c>
      <c r="C138" s="65">
        <v>1</v>
      </c>
      <c r="D138" s="65">
        <v>4</v>
      </c>
      <c r="E138" s="65"/>
      <c r="F138" s="65"/>
      <c r="G138" s="1" t="s">
        <v>116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 x14ac:dyDescent="0.2">
      <c r="A139" s="65">
        <v>3</v>
      </c>
      <c r="B139" s="65">
        <v>1</v>
      </c>
      <c r="C139" s="65">
        <v>1</v>
      </c>
      <c r="D139" s="65">
        <v>4</v>
      </c>
      <c r="E139" s="65">
        <v>1</v>
      </c>
      <c r="F139" s="65">
        <v>1</v>
      </c>
      <c r="G139" s="1" t="s">
        <v>117</v>
      </c>
      <c r="H139" s="7">
        <f t="shared" si="4"/>
        <v>0</v>
      </c>
      <c r="I139" s="3"/>
      <c r="J139" s="3"/>
      <c r="K139" s="3"/>
      <c r="L139" s="6"/>
    </row>
    <row r="140" spans="1:12" ht="24" hidden="1" x14ac:dyDescent="0.2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2</v>
      </c>
      <c r="G140" s="1" t="s">
        <v>118</v>
      </c>
      <c r="H140" s="7">
        <f t="shared" si="4"/>
        <v>0</v>
      </c>
      <c r="I140" s="2"/>
      <c r="J140" s="2"/>
      <c r="K140" s="2"/>
      <c r="L140" s="5"/>
    </row>
    <row r="141" spans="1:12" hidden="1" x14ac:dyDescent="0.2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3</v>
      </c>
      <c r="G141" s="1" t="s">
        <v>119</v>
      </c>
      <c r="H141" s="7">
        <f t="shared" si="4"/>
        <v>0</v>
      </c>
      <c r="I141" s="2"/>
      <c r="J141" s="2"/>
      <c r="K141" s="2"/>
      <c r="L141" s="5"/>
    </row>
    <row r="142" spans="1:12" ht="24" hidden="1" x14ac:dyDescent="0.2">
      <c r="A142" s="65">
        <v>3</v>
      </c>
      <c r="B142" s="65">
        <v>1</v>
      </c>
      <c r="C142" s="65">
        <v>1</v>
      </c>
      <c r="D142" s="65">
        <v>5</v>
      </c>
      <c r="E142" s="65"/>
      <c r="F142" s="65"/>
      <c r="G142" s="1" t="s">
        <v>120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 x14ac:dyDescent="0.2">
      <c r="A143" s="65">
        <v>3</v>
      </c>
      <c r="B143" s="65">
        <v>1</v>
      </c>
      <c r="C143" s="65">
        <v>1</v>
      </c>
      <c r="D143" s="65">
        <v>5</v>
      </c>
      <c r="E143" s="65">
        <v>1</v>
      </c>
      <c r="F143" s="65">
        <v>1</v>
      </c>
      <c r="G143" s="1" t="s">
        <v>120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 x14ac:dyDescent="0.2">
      <c r="A144" s="65">
        <v>3</v>
      </c>
      <c r="B144" s="65">
        <v>1</v>
      </c>
      <c r="C144" s="65">
        <v>2</v>
      </c>
      <c r="D144" s="65"/>
      <c r="E144" s="65"/>
      <c r="F144" s="65"/>
      <c r="G144" s="1" t="s">
        <v>121</v>
      </c>
      <c r="H144" s="7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68">
        <f>L145</f>
        <v>0</v>
      </c>
    </row>
    <row r="145" spans="1:12" ht="24" hidden="1" x14ac:dyDescent="0.2">
      <c r="A145" s="65">
        <v>3</v>
      </c>
      <c r="B145" s="65">
        <v>1</v>
      </c>
      <c r="C145" s="65">
        <v>2</v>
      </c>
      <c r="D145" s="65">
        <v>1</v>
      </c>
      <c r="E145" s="65"/>
      <c r="F145" s="65"/>
      <c r="G145" s="1" t="s">
        <v>121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 x14ac:dyDescent="0.2">
      <c r="A146" s="65">
        <v>3</v>
      </c>
      <c r="B146" s="65">
        <v>1</v>
      </c>
      <c r="C146" s="65">
        <v>2</v>
      </c>
      <c r="D146" s="65">
        <v>1</v>
      </c>
      <c r="E146" s="65">
        <v>1</v>
      </c>
      <c r="F146" s="65">
        <v>2</v>
      </c>
      <c r="G146" s="1" t="s">
        <v>122</v>
      </c>
      <c r="H146" s="7">
        <f t="shared" si="4"/>
        <v>0</v>
      </c>
      <c r="I146" s="2"/>
      <c r="J146" s="2"/>
      <c r="K146" s="2"/>
      <c r="L146" s="5"/>
    </row>
    <row r="147" spans="1:12" hidden="1" x14ac:dyDescent="0.2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3</v>
      </c>
      <c r="G147" s="1" t="s">
        <v>123</v>
      </c>
      <c r="H147" s="7">
        <f t="shared" si="4"/>
        <v>0</v>
      </c>
      <c r="I147" s="2"/>
      <c r="J147" s="2"/>
      <c r="K147" s="2"/>
      <c r="L147" s="5"/>
    </row>
    <row r="148" spans="1:12" ht="24" hidden="1" x14ac:dyDescent="0.2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4</v>
      </c>
      <c r="G148" s="1" t="s">
        <v>124</v>
      </c>
      <c r="H148" s="7">
        <f t="shared" si="4"/>
        <v>0</v>
      </c>
      <c r="I148" s="3"/>
      <c r="J148" s="3"/>
      <c r="K148" s="3"/>
      <c r="L148" s="6"/>
    </row>
    <row r="149" spans="1:12" ht="24" hidden="1" x14ac:dyDescent="0.2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5</v>
      </c>
      <c r="G149" s="1" t="s">
        <v>125</v>
      </c>
      <c r="H149" s="7">
        <f t="shared" si="4"/>
        <v>0</v>
      </c>
      <c r="I149" s="3"/>
      <c r="J149" s="3"/>
      <c r="K149" s="3"/>
      <c r="L149" s="6"/>
    </row>
    <row r="150" spans="1:12" ht="24" hidden="1" x14ac:dyDescent="0.2">
      <c r="A150" s="65">
        <v>3</v>
      </c>
      <c r="B150" s="65">
        <v>1</v>
      </c>
      <c r="C150" s="65">
        <v>5</v>
      </c>
      <c r="D150" s="65"/>
      <c r="E150" s="65"/>
      <c r="F150" s="65"/>
      <c r="G150" s="1" t="s">
        <v>126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 x14ac:dyDescent="0.2">
      <c r="A151" s="65">
        <v>3</v>
      </c>
      <c r="B151" s="65">
        <v>1</v>
      </c>
      <c r="C151" s="65">
        <v>5</v>
      </c>
      <c r="D151" s="65">
        <v>1</v>
      </c>
      <c r="E151" s="65"/>
      <c r="F151" s="65"/>
      <c r="G151" s="1" t="s">
        <v>126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 x14ac:dyDescent="0.2">
      <c r="A152" s="65">
        <v>3</v>
      </c>
      <c r="B152" s="65">
        <v>1</v>
      </c>
      <c r="C152" s="65">
        <v>5</v>
      </c>
      <c r="D152" s="65">
        <v>1</v>
      </c>
      <c r="E152" s="65">
        <v>1</v>
      </c>
      <c r="F152" s="65">
        <v>1</v>
      </c>
      <c r="G152" s="1" t="s">
        <v>127</v>
      </c>
      <c r="H152" s="7">
        <f t="shared" si="4"/>
        <v>0</v>
      </c>
      <c r="I152" s="4"/>
      <c r="J152" s="4"/>
      <c r="K152" s="4"/>
      <c r="L152" s="7"/>
    </row>
    <row r="153" spans="1:12" ht="24" hidden="1" x14ac:dyDescent="0.2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2</v>
      </c>
      <c r="G153" s="1" t="s">
        <v>128</v>
      </c>
      <c r="H153" s="7">
        <f t="shared" si="4"/>
        <v>0</v>
      </c>
      <c r="I153" s="4"/>
      <c r="J153" s="4"/>
      <c r="K153" s="4"/>
      <c r="L153" s="7"/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3</v>
      </c>
      <c r="G154" s="1" t="s">
        <v>129</v>
      </c>
      <c r="H154" s="7">
        <f t="shared" si="4"/>
        <v>0</v>
      </c>
      <c r="I154" s="4"/>
      <c r="J154" s="4"/>
      <c r="K154" s="4"/>
      <c r="L154" s="7"/>
    </row>
    <row r="155" spans="1:12" ht="36" hidden="1" x14ac:dyDescent="0.2">
      <c r="A155" s="65">
        <v>3</v>
      </c>
      <c r="B155" s="65">
        <v>2</v>
      </c>
      <c r="C155" s="65"/>
      <c r="D155" s="65"/>
      <c r="E155" s="65"/>
      <c r="F155" s="65"/>
      <c r="G155" s="1" t="s">
        <v>130</v>
      </c>
      <c r="H155" s="75">
        <f t="shared" si="4"/>
        <v>0</v>
      </c>
      <c r="I155" s="67">
        <f>SUM(I156,I164)</f>
        <v>0</v>
      </c>
      <c r="J155" s="67">
        <f>SUM(J156,J164)</f>
        <v>0</v>
      </c>
      <c r="K155" s="67">
        <f>SUM(K156,K164)</f>
        <v>0</v>
      </c>
      <c r="L155" s="66">
        <f>SUM(L156,L164)</f>
        <v>0</v>
      </c>
    </row>
    <row r="156" spans="1:12" ht="33" hidden="1" customHeight="1" x14ac:dyDescent="0.2">
      <c r="A156" s="65">
        <v>3</v>
      </c>
      <c r="B156" s="65">
        <v>2</v>
      </c>
      <c r="C156" s="65">
        <v>1</v>
      </c>
      <c r="D156" s="65"/>
      <c r="E156" s="65"/>
      <c r="F156" s="65"/>
      <c r="G156" s="1" t="s">
        <v>131</v>
      </c>
      <c r="H156" s="7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68">
        <f>L157+L160+L162</f>
        <v>0</v>
      </c>
    </row>
    <row r="157" spans="1:12" hidden="1" x14ac:dyDescent="0.2">
      <c r="A157" s="65">
        <v>3</v>
      </c>
      <c r="B157" s="65">
        <v>2</v>
      </c>
      <c r="C157" s="65">
        <v>1</v>
      </c>
      <c r="D157" s="65">
        <v>4</v>
      </c>
      <c r="E157" s="65"/>
      <c r="F157" s="65"/>
      <c r="G157" s="1" t="s">
        <v>132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 x14ac:dyDescent="0.2">
      <c r="A158" s="65">
        <v>3</v>
      </c>
      <c r="B158" s="65">
        <v>2</v>
      </c>
      <c r="C158" s="65">
        <v>1</v>
      </c>
      <c r="D158" s="65">
        <v>4</v>
      </c>
      <c r="E158" s="65">
        <v>1</v>
      </c>
      <c r="F158" s="65">
        <v>1</v>
      </c>
      <c r="G158" s="1" t="s">
        <v>133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 x14ac:dyDescent="0.2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2</v>
      </c>
      <c r="G159" s="1" t="s">
        <v>134</v>
      </c>
      <c r="H159" s="7">
        <f t="shared" si="4"/>
        <v>0</v>
      </c>
      <c r="I159" s="2"/>
      <c r="J159" s="2"/>
      <c r="K159" s="2"/>
      <c r="L159" s="5"/>
    </row>
    <row r="160" spans="1:12" hidden="1" x14ac:dyDescent="0.2">
      <c r="A160" s="65">
        <v>3</v>
      </c>
      <c r="B160" s="65">
        <v>2</v>
      </c>
      <c r="C160" s="65">
        <v>1</v>
      </c>
      <c r="D160" s="65">
        <v>5</v>
      </c>
      <c r="E160" s="65"/>
      <c r="F160" s="65"/>
      <c r="G160" s="1" t="s">
        <v>135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 x14ac:dyDescent="0.2">
      <c r="A161" s="65">
        <v>3</v>
      </c>
      <c r="B161" s="65">
        <v>2</v>
      </c>
      <c r="C161" s="65">
        <v>1</v>
      </c>
      <c r="D161" s="65">
        <v>5</v>
      </c>
      <c r="E161" s="65">
        <v>1</v>
      </c>
      <c r="F161" s="65">
        <v>1</v>
      </c>
      <c r="G161" s="1" t="s">
        <v>135</v>
      </c>
      <c r="H161" s="7">
        <f t="shared" si="4"/>
        <v>0</v>
      </c>
      <c r="I161" s="3"/>
      <c r="J161" s="3"/>
      <c r="K161" s="3"/>
      <c r="L161" s="6"/>
    </row>
    <row r="162" spans="1:12" hidden="1" x14ac:dyDescent="0.2">
      <c r="A162" s="65">
        <v>3</v>
      </c>
      <c r="B162" s="65">
        <v>2</v>
      </c>
      <c r="C162" s="65">
        <v>1</v>
      </c>
      <c r="D162" s="65">
        <v>7</v>
      </c>
      <c r="E162" s="65"/>
      <c r="F162" s="65"/>
      <c r="G162" s="1" t="s">
        <v>136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 x14ac:dyDescent="0.2">
      <c r="A163" s="65">
        <v>3</v>
      </c>
      <c r="B163" s="65">
        <v>2</v>
      </c>
      <c r="C163" s="65">
        <v>1</v>
      </c>
      <c r="D163" s="65">
        <v>7</v>
      </c>
      <c r="E163" s="65">
        <v>1</v>
      </c>
      <c r="F163" s="65">
        <v>1</v>
      </c>
      <c r="G163" s="1" t="s">
        <v>137</v>
      </c>
      <c r="H163" s="7">
        <f t="shared" si="4"/>
        <v>0</v>
      </c>
      <c r="I163" s="3"/>
      <c r="J163" s="3"/>
      <c r="K163" s="3"/>
      <c r="L163" s="6"/>
    </row>
    <row r="164" spans="1:12" ht="36" hidden="1" x14ac:dyDescent="0.2">
      <c r="A164" s="78">
        <v>3</v>
      </c>
      <c r="B164" s="78">
        <v>2</v>
      </c>
      <c r="C164" s="78">
        <v>2</v>
      </c>
      <c r="D164" s="78"/>
      <c r="E164" s="78"/>
      <c r="F164" s="78"/>
      <c r="G164" s="79" t="s">
        <v>138</v>
      </c>
      <c r="H164" s="80">
        <f t="shared" si="4"/>
        <v>0</v>
      </c>
      <c r="I164" s="81">
        <f>SUM(I165,I167)</f>
        <v>0</v>
      </c>
      <c r="J164" s="81">
        <f>SUM(J165,J167)</f>
        <v>0</v>
      </c>
      <c r="K164" s="81">
        <f>SUM(K165,K167)</f>
        <v>0</v>
      </c>
      <c r="L164" s="82">
        <f>SUM(L165,L167)</f>
        <v>0</v>
      </c>
    </row>
    <row r="165" spans="1:12" hidden="1" x14ac:dyDescent="0.2">
      <c r="A165" s="65">
        <v>3</v>
      </c>
      <c r="B165" s="65">
        <v>2</v>
      </c>
      <c r="C165" s="65">
        <v>2</v>
      </c>
      <c r="D165" s="65">
        <v>5</v>
      </c>
      <c r="E165" s="65"/>
      <c r="F165" s="65"/>
      <c r="G165" s="1" t="s">
        <v>139</v>
      </c>
      <c r="H165" s="7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68">
        <f>L166</f>
        <v>0</v>
      </c>
    </row>
    <row r="166" spans="1:12" hidden="1" x14ac:dyDescent="0.2">
      <c r="A166" s="65">
        <v>3</v>
      </c>
      <c r="B166" s="65">
        <v>2</v>
      </c>
      <c r="C166" s="65">
        <v>2</v>
      </c>
      <c r="D166" s="65">
        <v>5</v>
      </c>
      <c r="E166" s="65">
        <v>1</v>
      </c>
      <c r="F166" s="65">
        <v>1</v>
      </c>
      <c r="G166" s="1" t="s">
        <v>139</v>
      </c>
      <c r="H166" s="7">
        <f t="shared" si="4"/>
        <v>0</v>
      </c>
      <c r="I166" s="2"/>
      <c r="J166" s="2"/>
      <c r="K166" s="2"/>
      <c r="L166" s="5"/>
    </row>
    <row r="167" spans="1:12" hidden="1" x14ac:dyDescent="0.2">
      <c r="A167" s="65">
        <v>3</v>
      </c>
      <c r="B167" s="65">
        <v>2</v>
      </c>
      <c r="C167" s="65">
        <v>2</v>
      </c>
      <c r="D167" s="65">
        <v>7</v>
      </c>
      <c r="E167" s="65"/>
      <c r="F167" s="65"/>
      <c r="G167" s="1" t="s">
        <v>136</v>
      </c>
      <c r="H167" s="7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8">
        <f>L168</f>
        <v>0</v>
      </c>
    </row>
    <row r="168" spans="1:12" ht="24" hidden="1" x14ac:dyDescent="0.2">
      <c r="A168" s="65">
        <v>3</v>
      </c>
      <c r="B168" s="65">
        <v>2</v>
      </c>
      <c r="C168" s="65">
        <v>2</v>
      </c>
      <c r="D168" s="65">
        <v>7</v>
      </c>
      <c r="E168" s="65">
        <v>1</v>
      </c>
      <c r="F168" s="65">
        <v>1</v>
      </c>
      <c r="G168" s="1" t="s">
        <v>137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 x14ac:dyDescent="0.2">
      <c r="A169" s="65">
        <v>3</v>
      </c>
      <c r="B169" s="65">
        <v>3</v>
      </c>
      <c r="C169" s="65"/>
      <c r="D169" s="65"/>
      <c r="E169" s="65"/>
      <c r="F169" s="65"/>
      <c r="G169" s="1" t="s">
        <v>140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 x14ac:dyDescent="0.2">
      <c r="A170" s="65">
        <v>3</v>
      </c>
      <c r="B170" s="65">
        <v>3</v>
      </c>
      <c r="C170" s="65">
        <v>1</v>
      </c>
      <c r="D170" s="65"/>
      <c r="E170" s="65"/>
      <c r="F170" s="65"/>
      <c r="G170" s="1" t="s">
        <v>141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 x14ac:dyDescent="0.2">
      <c r="A171" s="65">
        <v>3</v>
      </c>
      <c r="B171" s="65">
        <v>3</v>
      </c>
      <c r="C171" s="65">
        <v>1</v>
      </c>
      <c r="D171" s="65">
        <v>4</v>
      </c>
      <c r="E171" s="65"/>
      <c r="F171" s="65"/>
      <c r="G171" s="1" t="s">
        <v>55</v>
      </c>
      <c r="H171" s="7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68">
        <f>SUM(L172:L173)</f>
        <v>0</v>
      </c>
    </row>
    <row r="172" spans="1:12" hidden="1" x14ac:dyDescent="0.2">
      <c r="A172" s="65">
        <v>3</v>
      </c>
      <c r="B172" s="65">
        <v>3</v>
      </c>
      <c r="C172" s="65">
        <v>1</v>
      </c>
      <c r="D172" s="65">
        <v>4</v>
      </c>
      <c r="E172" s="65">
        <v>1</v>
      </c>
      <c r="F172" s="65">
        <v>1</v>
      </c>
      <c r="G172" s="1" t="s">
        <v>142</v>
      </c>
      <c r="H172" s="7">
        <f t="shared" si="4"/>
        <v>0</v>
      </c>
      <c r="I172" s="3"/>
      <c r="J172" s="3"/>
      <c r="K172" s="3"/>
      <c r="L172" s="6"/>
    </row>
    <row r="173" spans="1:12" hidden="1" x14ac:dyDescent="0.2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2</v>
      </c>
      <c r="G173" s="1" t="s">
        <v>143</v>
      </c>
      <c r="H173" s="7">
        <f t="shared" si="4"/>
        <v>0</v>
      </c>
      <c r="I173" s="3"/>
      <c r="J173" s="3"/>
      <c r="K173" s="3"/>
      <c r="L173" s="6"/>
    </row>
    <row r="174" spans="1:12" hidden="1" x14ac:dyDescent="0.2">
      <c r="A174" s="65">
        <v>3</v>
      </c>
      <c r="B174" s="65">
        <v>3</v>
      </c>
      <c r="C174" s="65">
        <v>1</v>
      </c>
      <c r="D174" s="65">
        <v>5</v>
      </c>
      <c r="E174" s="65"/>
      <c r="F174" s="65"/>
      <c r="G174" s="1" t="s">
        <v>144</v>
      </c>
      <c r="H174" s="7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68">
        <f>L175</f>
        <v>0</v>
      </c>
    </row>
    <row r="175" spans="1:12" hidden="1" x14ac:dyDescent="0.2">
      <c r="A175" s="65">
        <v>3</v>
      </c>
      <c r="B175" s="65">
        <v>3</v>
      </c>
      <c r="C175" s="65">
        <v>1</v>
      </c>
      <c r="D175" s="65">
        <v>5</v>
      </c>
      <c r="E175" s="65">
        <v>1</v>
      </c>
      <c r="F175" s="65">
        <v>1</v>
      </c>
      <c r="G175" s="1" t="s">
        <v>144</v>
      </c>
      <c r="H175" s="7">
        <f t="shared" si="6"/>
        <v>0</v>
      </c>
      <c r="I175" s="2"/>
      <c r="J175" s="2"/>
      <c r="K175" s="2"/>
      <c r="L175" s="5"/>
    </row>
    <row r="176" spans="1:12" hidden="1" x14ac:dyDescent="0.2">
      <c r="A176" s="65">
        <v>3</v>
      </c>
      <c r="B176" s="65">
        <v>3</v>
      </c>
      <c r="C176" s="65">
        <v>1</v>
      </c>
      <c r="D176" s="65">
        <v>7</v>
      </c>
      <c r="E176" s="65"/>
      <c r="F176" s="65"/>
      <c r="G176" s="1" t="s">
        <v>146</v>
      </c>
      <c r="H176" s="7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68">
        <f t="shared" si="7"/>
        <v>0</v>
      </c>
    </row>
    <row r="177" spans="1:12" ht="24" hidden="1" x14ac:dyDescent="0.2">
      <c r="A177" s="65">
        <v>3</v>
      </c>
      <c r="B177" s="65">
        <v>3</v>
      </c>
      <c r="C177" s="65">
        <v>1</v>
      </c>
      <c r="D177" s="65">
        <v>7</v>
      </c>
      <c r="E177" s="65">
        <v>1</v>
      </c>
      <c r="F177" s="65">
        <v>1</v>
      </c>
      <c r="G177" s="1" t="s">
        <v>147</v>
      </c>
      <c r="H177" s="7">
        <f>(I177+J177+K177+L177)</f>
        <v>0</v>
      </c>
      <c r="I177" s="4"/>
      <c r="J177" s="4"/>
      <c r="K177" s="4"/>
      <c r="L177" s="7"/>
    </row>
    <row r="178" spans="1:12" ht="24" hidden="1" x14ac:dyDescent="0.2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2</v>
      </c>
      <c r="G178" s="1" t="s">
        <v>149</v>
      </c>
      <c r="H178" s="7">
        <f>(I178+J178+K178+L178)</f>
        <v>0</v>
      </c>
      <c r="I178" s="4"/>
      <c r="J178" s="4"/>
      <c r="K178" s="4"/>
      <c r="L178" s="7"/>
    </row>
    <row r="179" spans="1:12" ht="36" hidden="1" x14ac:dyDescent="0.2">
      <c r="A179" s="65">
        <v>3</v>
      </c>
      <c r="B179" s="65">
        <v>3</v>
      </c>
      <c r="C179" s="65">
        <v>2</v>
      </c>
      <c r="D179" s="65"/>
      <c r="E179" s="65"/>
      <c r="F179" s="65"/>
      <c r="G179" s="1" t="s">
        <v>145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 x14ac:dyDescent="0.2">
      <c r="A180" s="65">
        <v>3</v>
      </c>
      <c r="B180" s="65">
        <v>3</v>
      </c>
      <c r="C180" s="65">
        <v>2</v>
      </c>
      <c r="D180" s="65">
        <v>4</v>
      </c>
      <c r="E180" s="65"/>
      <c r="F180" s="65"/>
      <c r="G180" s="1" t="s">
        <v>55</v>
      </c>
      <c r="H180" s="7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8">
        <f>SUM(L181:L182)</f>
        <v>0</v>
      </c>
    </row>
    <row r="181" spans="1:12" hidden="1" x14ac:dyDescent="0.2">
      <c r="A181" s="65">
        <v>3</v>
      </c>
      <c r="B181" s="65">
        <v>3</v>
      </c>
      <c r="C181" s="65">
        <v>2</v>
      </c>
      <c r="D181" s="65">
        <v>4</v>
      </c>
      <c r="E181" s="65">
        <v>1</v>
      </c>
      <c r="F181" s="65">
        <v>1</v>
      </c>
      <c r="G181" s="1" t="s">
        <v>142</v>
      </c>
      <c r="H181" s="7">
        <f t="shared" si="6"/>
        <v>0</v>
      </c>
      <c r="I181" s="2"/>
      <c r="J181" s="2"/>
      <c r="K181" s="2"/>
      <c r="L181" s="5"/>
    </row>
    <row r="182" spans="1:12" hidden="1" x14ac:dyDescent="0.2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2</v>
      </c>
      <c r="G182" s="1" t="s">
        <v>143</v>
      </c>
      <c r="H182" s="7">
        <f t="shared" si="6"/>
        <v>0</v>
      </c>
      <c r="I182" s="3"/>
      <c r="J182" s="3"/>
      <c r="K182" s="3"/>
      <c r="L182" s="6"/>
    </row>
    <row r="183" spans="1:12" hidden="1" x14ac:dyDescent="0.2">
      <c r="A183" s="65">
        <v>3</v>
      </c>
      <c r="B183" s="65">
        <v>3</v>
      </c>
      <c r="C183" s="65">
        <v>2</v>
      </c>
      <c r="D183" s="65">
        <v>7</v>
      </c>
      <c r="E183" s="65"/>
      <c r="F183" s="65"/>
      <c r="G183" s="1" t="s">
        <v>146</v>
      </c>
      <c r="H183" s="7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8">
        <f>L184</f>
        <v>0</v>
      </c>
    </row>
    <row r="184" spans="1:12" ht="24" hidden="1" x14ac:dyDescent="0.2">
      <c r="A184" s="83">
        <v>3</v>
      </c>
      <c r="B184" s="83">
        <v>3</v>
      </c>
      <c r="C184" s="83">
        <v>2</v>
      </c>
      <c r="D184" s="83">
        <v>7</v>
      </c>
      <c r="E184" s="83">
        <v>1</v>
      </c>
      <c r="F184" s="83">
        <v>1</v>
      </c>
      <c r="G184" s="1" t="s">
        <v>147</v>
      </c>
      <c r="H184" s="7">
        <f t="shared" si="6"/>
        <v>0</v>
      </c>
      <c r="I184" s="2"/>
      <c r="J184" s="2"/>
      <c r="K184" s="2"/>
      <c r="L184" s="5"/>
    </row>
    <row r="185" spans="1:12" x14ac:dyDescent="0.2">
      <c r="A185" s="65">
        <v>9</v>
      </c>
      <c r="B185" s="65">
        <v>9</v>
      </c>
      <c r="C185" s="65">
        <v>99</v>
      </c>
      <c r="D185" s="65">
        <v>99</v>
      </c>
      <c r="E185" s="65">
        <v>99</v>
      </c>
      <c r="F185" s="65">
        <v>99</v>
      </c>
      <c r="G185" s="84" t="s">
        <v>56</v>
      </c>
      <c r="H185" s="75">
        <f t="shared" si="6"/>
        <v>0</v>
      </c>
      <c r="I185" s="76">
        <f>I43+I126</f>
        <v>0</v>
      </c>
      <c r="J185" s="76">
        <f>J43+J126</f>
        <v>0</v>
      </c>
      <c r="K185" s="76">
        <f>K43+K126</f>
        <v>0</v>
      </c>
      <c r="L185" s="75">
        <f>L43+L126</f>
        <v>0</v>
      </c>
    </row>
    <row r="186" spans="1:12" x14ac:dyDescent="0.2">
      <c r="A186" s="85"/>
      <c r="B186" s="85"/>
      <c r="C186" s="85"/>
      <c r="D186" s="85"/>
      <c r="E186" s="85"/>
      <c r="F186" s="85"/>
    </row>
    <row r="187" spans="1:12" x14ac:dyDescent="0.2">
      <c r="A187" s="85"/>
      <c r="B187" s="85"/>
      <c r="C187" s="85"/>
      <c r="D187" s="85"/>
      <c r="E187" s="85"/>
      <c r="F187" s="85"/>
    </row>
    <row r="188" spans="1:12" x14ac:dyDescent="0.2">
      <c r="A188" s="47"/>
      <c r="B188" s="123"/>
      <c r="C188" s="123"/>
      <c r="D188" s="123"/>
      <c r="E188" s="123"/>
      <c r="F188" s="123"/>
      <c r="G188" s="123"/>
      <c r="I188" s="86"/>
      <c r="J188" s="87"/>
      <c r="K188" s="118"/>
      <c r="L188" s="118"/>
    </row>
    <row r="189" spans="1:12" x14ac:dyDescent="0.2">
      <c r="A189" s="112" t="s">
        <v>57</v>
      </c>
      <c r="B189" s="112"/>
      <c r="C189" s="112"/>
      <c r="D189" s="112"/>
      <c r="E189" s="112"/>
      <c r="F189" s="112"/>
      <c r="G189" s="112"/>
      <c r="H189" s="112"/>
      <c r="I189" s="88"/>
      <c r="K189" s="88" t="s">
        <v>58</v>
      </c>
    </row>
    <row r="190" spans="1:12" x14ac:dyDescent="0.2">
      <c r="A190" s="8"/>
      <c r="B190" s="8"/>
      <c r="C190" s="8"/>
      <c r="D190" s="8"/>
      <c r="E190" s="8"/>
      <c r="F190" s="8"/>
      <c r="G190" s="47"/>
    </row>
    <row r="191" spans="1:12" x14ac:dyDescent="0.2">
      <c r="A191" s="47"/>
      <c r="B191" s="116"/>
      <c r="C191" s="116"/>
      <c r="D191" s="116"/>
      <c r="E191" s="116"/>
      <c r="F191" s="116"/>
      <c r="G191" s="116"/>
      <c r="I191" s="86"/>
      <c r="J191" s="87"/>
      <c r="K191" s="117"/>
      <c r="L191" s="117"/>
    </row>
    <row r="192" spans="1:12" x14ac:dyDescent="0.2">
      <c r="A192" s="112" t="s">
        <v>59</v>
      </c>
      <c r="B192" s="112"/>
      <c r="C192" s="112"/>
      <c r="D192" s="112"/>
      <c r="E192" s="112"/>
      <c r="F192" s="112"/>
      <c r="G192" s="112"/>
      <c r="H192" s="112"/>
      <c r="I192" s="88"/>
      <c r="K192" s="88" t="s">
        <v>60</v>
      </c>
    </row>
    <row r="193" spans="1:8" x14ac:dyDescent="0.2">
      <c r="B193" s="112" t="s">
        <v>61</v>
      </c>
      <c r="C193" s="112"/>
      <c r="D193" s="112"/>
      <c r="E193" s="112"/>
      <c r="F193" s="112"/>
      <c r="G193" s="112"/>
      <c r="H193" s="112"/>
    </row>
    <row r="194" spans="1:8" x14ac:dyDescent="0.15">
      <c r="A194" s="89"/>
    </row>
  </sheetData>
  <mergeCells count="33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K1:L1"/>
    <mergeCell ref="K2:L2"/>
    <mergeCell ref="K3:L3"/>
    <mergeCell ref="B26:I26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079E2-EDD3-4393-BEA3-132D35A99ADE}"/>
</file>

<file path=customXml/itemProps3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2025-11-25T09:25:28Z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