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0715" windowHeight="972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I17" i="1" l="1"/>
  <c r="G17" i="1"/>
  <c r="F17" i="1"/>
  <c r="C17" i="1"/>
  <c r="J16" i="1"/>
  <c r="J15" i="1"/>
  <c r="J17" i="1" s="1"/>
  <c r="D14" i="1"/>
  <c r="D17" i="1" s="1"/>
  <c r="C18" i="1" s="1"/>
  <c r="H13" i="1"/>
  <c r="H17" i="1" s="1"/>
  <c r="D13" i="1"/>
  <c r="D12" i="1"/>
  <c r="D11" i="1"/>
  <c r="D10" i="1"/>
  <c r="D9" i="1"/>
  <c r="D8" i="1"/>
  <c r="A8" i="1"/>
  <c r="A9" i="1" s="1"/>
  <c r="A10" i="1" s="1"/>
  <c r="A11" i="1" s="1"/>
  <c r="A12" i="1" s="1"/>
  <c r="A13" i="1" s="1"/>
  <c r="A14" i="1" s="1"/>
  <c r="A15" i="1" s="1"/>
  <c r="A16" i="1" s="1"/>
  <c r="D7" i="1"/>
</calcChain>
</file>

<file path=xl/sharedStrings.xml><?xml version="1.0" encoding="utf-8"?>
<sst xmlns="http://schemas.openxmlformats.org/spreadsheetml/2006/main" count="54" uniqueCount="40">
  <si>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</si>
  <si>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</si>
  <si>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</si>
  <si>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</si>
  <si>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Žemės mokestis</t>
  </si>
  <si>
    <t>Vastybinės žemės nuomos mokestis</t>
  </si>
  <si>
    <t>Paveldimo turto mokestis</t>
  </si>
  <si>
    <t>Metai už kuriuos atleista</t>
  </si>
  <si>
    <t>Vilniaus miesto savivaldybės tarybos sprendimo numeris</t>
  </si>
  <si>
    <t>Pastabos</t>
  </si>
  <si>
    <t>Mokesčio suma</t>
  </si>
  <si>
    <t>Lt</t>
  </si>
  <si>
    <t>Eur</t>
  </si>
  <si>
    <t>UAB ,,Vilniaus vystymo kompanija“</t>
  </si>
  <si>
    <t>2013 m.</t>
  </si>
  <si>
    <t>Nr. 1-1141</t>
  </si>
  <si>
    <t>UAB ,,Universali arena“</t>
  </si>
  <si>
    <t xml:space="preserve">Nr.1-1177 </t>
  </si>
  <si>
    <t>UAB ,,Vilniaus parkai“</t>
  </si>
  <si>
    <t>2012 m.</t>
  </si>
  <si>
    <t>Nr.1-1305</t>
  </si>
  <si>
    <t>UAB ,,Vilniaus pramogų arena“</t>
  </si>
  <si>
    <t>Nr. 1-1179</t>
  </si>
  <si>
    <t>Lietuvos sporto draugija ,,Žalgiris“</t>
  </si>
  <si>
    <t>Nr. 1-1178</t>
  </si>
  <si>
    <t>VšĮ ,,Krepšinio rytas“</t>
  </si>
  <si>
    <t>Nr. 1-1176</t>
  </si>
  <si>
    <t>UAB ,,Start Vilnius“</t>
  </si>
  <si>
    <t>Nr. 1-1142</t>
  </si>
  <si>
    <t>UAB ,,Ida Basar“</t>
  </si>
  <si>
    <t>2011-2012 m.</t>
  </si>
  <si>
    <t>Nr.1-1143</t>
  </si>
  <si>
    <t>Atleista nuo 50 proc. mokesčio</t>
  </si>
  <si>
    <t>Nr. 1-1304</t>
  </si>
  <si>
    <t>Nr. 1-1525</t>
  </si>
  <si>
    <t>Iš viso 2013 m.:</t>
  </si>
  <si>
    <t>BENDRA 2013 METAIS SUTEIKTŲ LENGVATŲ SUMA</t>
  </si>
  <si>
    <t>R. D. J.</t>
  </si>
  <si>
    <t>J. V.</t>
  </si>
  <si>
    <t>2013 m.  Tarybos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</si>
</sst>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t_-;\-* #,##0.00\ _L_t_-;_-* &quot;-&quot;??\ _L_t_-;_-@_-"/>
    <numFmt numFmtId="164" formatCode="#,##0.00\ _L_t"/>
    <numFmt numFmtId="165" formatCode="#,##0.00\ [$€-1]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4" borderId="19" xfId="0" applyNumberFormat="1" applyFont="1" applyFill="1" applyBorder="1" applyAlignment="1">
      <alignment horizontal="center" vertical="center"/>
    </xf>
    <xf numFmtId="4" fontId="4" fillId="5" borderId="20" xfId="0" applyNumberFormat="1" applyFont="1" applyFill="1" applyBorder="1" applyAlignment="1">
      <alignment horizontal="center" vertical="center"/>
    </xf>
    <xf numFmtId="4" fontId="4" fillId="5" borderId="19" xfId="0" applyNumberFormat="1" applyFont="1" applyFill="1" applyBorder="1" applyAlignment="1">
      <alignment horizontal="center" vertical="center"/>
    </xf>
    <xf numFmtId="4" fontId="4" fillId="6" borderId="20" xfId="0" applyNumberFormat="1" applyFont="1" applyFill="1" applyBorder="1" applyAlignment="1">
      <alignment horizontal="center" vertical="center"/>
    </xf>
    <xf numFmtId="4" fontId="4" fillId="6" borderId="19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3" fillId="3" borderId="26" xfId="1" applyNumberFormat="1" applyFont="1" applyFill="1" applyBorder="1" applyAlignment="1">
      <alignment horizontal="center" vertical="center"/>
    </xf>
    <xf numFmtId="164" fontId="3" fillId="3" borderId="2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64" fontId="3" fillId="3" borderId="16" xfId="1" applyNumberFormat="1" applyFont="1" applyFill="1" applyBorder="1" applyAlignment="1">
      <alignment horizontal="center" vertical="center"/>
    </xf>
    <xf numFmtId="164" fontId="3" fillId="3" borderId="17" xfId="1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center" wrapText="1"/>
    </xf>
    <xf numFmtId="4" fontId="5" fillId="5" borderId="17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43" fontId="3" fillId="6" borderId="16" xfId="2" applyFont="1" applyFill="1" applyBorder="1" applyAlignment="1">
      <alignment horizontal="center" vertical="center"/>
    </xf>
    <xf numFmtId="164" fontId="3" fillId="6" borderId="17" xfId="1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43" fontId="3" fillId="6" borderId="12" xfId="2" applyFont="1" applyFill="1" applyBorder="1" applyAlignment="1">
      <alignment horizontal="center" vertical="center"/>
    </xf>
    <xf numFmtId="164" fontId="3" fillId="6" borderId="31" xfId="1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64" fontId="8" fillId="3" borderId="33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4" fontId="8" fillId="4" borderId="35" xfId="0" applyNumberFormat="1" applyFont="1" applyFill="1" applyBorder="1" applyAlignment="1">
      <alignment horizontal="center" vertical="center"/>
    </xf>
    <xf numFmtId="164" fontId="9" fillId="4" borderId="34" xfId="1" applyNumberFormat="1" applyFont="1" applyFill="1" applyBorder="1" applyAlignment="1">
      <alignment horizontal="center" vertical="center"/>
    </xf>
    <xf numFmtId="164" fontId="9" fillId="5" borderId="33" xfId="1" applyNumberFormat="1" applyFont="1" applyFill="1" applyBorder="1" applyAlignment="1">
      <alignment horizontal="center" vertical="center"/>
    </xf>
    <xf numFmtId="164" fontId="9" fillId="5" borderId="34" xfId="1" applyNumberFormat="1" applyFont="1" applyFill="1" applyBorder="1" applyAlignment="1">
      <alignment horizontal="center" vertical="center"/>
    </xf>
    <xf numFmtId="164" fontId="9" fillId="6" borderId="33" xfId="1" applyNumberFormat="1" applyFont="1" applyFill="1" applyBorder="1" applyAlignment="1">
      <alignment horizontal="center" vertical="center"/>
    </xf>
    <xf numFmtId="164" fontId="9" fillId="6" borderId="34" xfId="1" applyNumberFormat="1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165" fontId="8" fillId="7" borderId="36" xfId="0" applyNumberFormat="1" applyFont="1" applyFill="1" applyBorder="1" applyAlignment="1">
      <alignment horizontal="left" vertical="center" wrapText="1"/>
    </xf>
    <xf numFmtId="165" fontId="8" fillId="7" borderId="34" xfId="0" applyNumberFormat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3">
    <cellStyle name="Įprastas" xfId="0" builtinId="0"/>
    <cellStyle name="Kablelis" xfId="1" builtinId="3"/>
    <cellStyle name="Kableli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topLeftCell="A4" workbookViewId="0">
      <selection activeCell="B15" sqref="B15"/>
    </sheetView>
  </sheetViews>
  <sheetFormatPr defaultRowHeight="15" x14ac:dyDescent="0.25"/>
  <cols>
    <col min="1" max="1" width="4.7109375" customWidth="1"/>
    <col min="2" max="2" width="21.28515625" customWidth="1"/>
    <col min="3" max="3" width="11.7109375" customWidth="1"/>
    <col min="4" max="4" width="12.5703125" customWidth="1"/>
    <col min="5" max="12" width="11.7109375" customWidth="1"/>
    <col min="13" max="13" width="25.42578125" customWidth="1"/>
  </cols>
  <sheetData>
    <row r="2" spans="1:13" s="3" customFormat="1" ht="33.7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36" customHeight="1" thickBot="1" x14ac:dyDescent="0.3">
      <c r="A3" s="4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20" customFormat="1" ht="36" customHeight="1" x14ac:dyDescent="0.25">
      <c r="A4" s="7" t="s">
        <v>1</v>
      </c>
      <c r="B4" s="8" t="s">
        <v>2</v>
      </c>
      <c r="C4" s="9" t="s">
        <v>3</v>
      </c>
      <c r="D4" s="10"/>
      <c r="E4" s="11" t="s">
        <v>4</v>
      </c>
      <c r="F4" s="12"/>
      <c r="G4" s="13" t="s">
        <v>5</v>
      </c>
      <c r="H4" s="14"/>
      <c r="I4" s="15" t="s">
        <v>6</v>
      </c>
      <c r="J4" s="16"/>
      <c r="K4" s="17" t="s">
        <v>7</v>
      </c>
      <c r="L4" s="18" t="s">
        <v>8</v>
      </c>
      <c r="M4" s="19" t="s">
        <v>9</v>
      </c>
    </row>
    <row r="5" spans="1:13" s="20" customFormat="1" ht="36" customHeight="1" x14ac:dyDescent="0.25">
      <c r="A5" s="21"/>
      <c r="B5" s="22"/>
      <c r="C5" s="23" t="s">
        <v>10</v>
      </c>
      <c r="D5" s="24"/>
      <c r="E5" s="25" t="s">
        <v>10</v>
      </c>
      <c r="F5" s="26"/>
      <c r="G5" s="27" t="s">
        <v>10</v>
      </c>
      <c r="H5" s="28"/>
      <c r="I5" s="29" t="s">
        <v>10</v>
      </c>
      <c r="J5" s="30"/>
      <c r="K5" s="31"/>
      <c r="L5" s="32"/>
      <c r="M5" s="33"/>
    </row>
    <row r="6" spans="1:13" s="20" customFormat="1" ht="36" customHeight="1" x14ac:dyDescent="0.25">
      <c r="A6" s="34"/>
      <c r="B6" s="35"/>
      <c r="C6" s="36" t="s">
        <v>11</v>
      </c>
      <c r="D6" s="37" t="s">
        <v>12</v>
      </c>
      <c r="E6" s="38" t="s">
        <v>11</v>
      </c>
      <c r="F6" s="39" t="s">
        <v>12</v>
      </c>
      <c r="G6" s="40" t="s">
        <v>11</v>
      </c>
      <c r="H6" s="41" t="s">
        <v>12</v>
      </c>
      <c r="I6" s="42" t="s">
        <v>11</v>
      </c>
      <c r="J6" s="43" t="s">
        <v>12</v>
      </c>
      <c r="K6" s="44"/>
      <c r="L6" s="45"/>
      <c r="M6" s="46"/>
    </row>
    <row r="7" spans="1:13" ht="33" customHeight="1" x14ac:dyDescent="0.25">
      <c r="A7" s="47">
        <v>1</v>
      </c>
      <c r="B7" s="48" t="s">
        <v>13</v>
      </c>
      <c r="C7" s="49">
        <v>407416</v>
      </c>
      <c r="D7" s="50">
        <f>C7/3.4528</f>
        <v>117995.82947173309</v>
      </c>
      <c r="E7" s="51"/>
      <c r="F7" s="52"/>
      <c r="G7" s="53"/>
      <c r="H7" s="52"/>
      <c r="I7" s="53"/>
      <c r="J7" s="52"/>
      <c r="K7" s="47" t="s">
        <v>14</v>
      </c>
      <c r="L7" s="54" t="s">
        <v>15</v>
      </c>
      <c r="M7" s="104"/>
    </row>
    <row r="8" spans="1:13" ht="33" customHeight="1" x14ac:dyDescent="0.25">
      <c r="A8" s="47">
        <f>A7+1</f>
        <v>2</v>
      </c>
      <c r="B8" s="55" t="s">
        <v>16</v>
      </c>
      <c r="C8" s="56">
        <v>180244</v>
      </c>
      <c r="D8" s="57">
        <f t="shared" ref="D8:D14" si="0">C8/3.4528</f>
        <v>52202.270620945324</v>
      </c>
      <c r="E8" s="58"/>
      <c r="F8" s="59"/>
      <c r="G8" s="60"/>
      <c r="H8" s="59"/>
      <c r="I8" s="60"/>
      <c r="J8" s="59"/>
      <c r="K8" s="61" t="s">
        <v>14</v>
      </c>
      <c r="L8" s="62" t="s">
        <v>17</v>
      </c>
      <c r="M8" s="105"/>
    </row>
    <row r="9" spans="1:13" ht="33" customHeight="1" x14ac:dyDescent="0.25">
      <c r="A9" s="47">
        <f t="shared" ref="A9:A16" si="1">A8+1</f>
        <v>3</v>
      </c>
      <c r="B9" s="55" t="s">
        <v>18</v>
      </c>
      <c r="C9" s="56">
        <v>30870</v>
      </c>
      <c r="D9" s="57">
        <f t="shared" si="0"/>
        <v>8940.5699721964793</v>
      </c>
      <c r="E9" s="58"/>
      <c r="F9" s="59"/>
      <c r="G9" s="60"/>
      <c r="H9" s="59"/>
      <c r="I9" s="60"/>
      <c r="J9" s="59"/>
      <c r="K9" s="61" t="s">
        <v>19</v>
      </c>
      <c r="L9" s="62" t="s">
        <v>20</v>
      </c>
      <c r="M9" s="104"/>
    </row>
    <row r="10" spans="1:13" ht="33" customHeight="1" x14ac:dyDescent="0.25">
      <c r="A10" s="47">
        <f t="shared" si="1"/>
        <v>4</v>
      </c>
      <c r="B10" s="55" t="s">
        <v>21</v>
      </c>
      <c r="C10" s="56">
        <v>52188</v>
      </c>
      <c r="D10" s="57">
        <f t="shared" si="0"/>
        <v>15114.68952734013</v>
      </c>
      <c r="E10" s="58"/>
      <c r="F10" s="59"/>
      <c r="G10" s="60"/>
      <c r="H10" s="59"/>
      <c r="I10" s="60"/>
      <c r="J10" s="59"/>
      <c r="K10" s="61" t="s">
        <v>19</v>
      </c>
      <c r="L10" s="62" t="s">
        <v>22</v>
      </c>
      <c r="M10" s="105"/>
    </row>
    <row r="11" spans="1:13" ht="33" customHeight="1" x14ac:dyDescent="0.25">
      <c r="A11" s="47">
        <f t="shared" si="1"/>
        <v>5</v>
      </c>
      <c r="B11" s="55" t="s">
        <v>23</v>
      </c>
      <c r="C11" s="56">
        <v>31073</v>
      </c>
      <c r="D11" s="57">
        <f t="shared" si="0"/>
        <v>8999.3628359592221</v>
      </c>
      <c r="E11" s="63"/>
      <c r="F11" s="64"/>
      <c r="G11" s="60"/>
      <c r="H11" s="59"/>
      <c r="I11" s="60"/>
      <c r="J11" s="59"/>
      <c r="K11" s="61" t="s">
        <v>19</v>
      </c>
      <c r="L11" s="62" t="s">
        <v>24</v>
      </c>
      <c r="M11" s="105"/>
    </row>
    <row r="12" spans="1:13" ht="33" customHeight="1" x14ac:dyDescent="0.25">
      <c r="A12" s="47">
        <f t="shared" si="1"/>
        <v>6</v>
      </c>
      <c r="B12" s="55" t="s">
        <v>25</v>
      </c>
      <c r="C12" s="56">
        <v>28528</v>
      </c>
      <c r="D12" s="57">
        <f t="shared" si="0"/>
        <v>8262.2798887859135</v>
      </c>
      <c r="E12" s="58"/>
      <c r="F12" s="59"/>
      <c r="G12" s="60"/>
      <c r="H12" s="59"/>
      <c r="I12" s="60"/>
      <c r="J12" s="59"/>
      <c r="K12" s="61" t="s">
        <v>19</v>
      </c>
      <c r="L12" s="62" t="s">
        <v>26</v>
      </c>
      <c r="M12" s="104"/>
    </row>
    <row r="13" spans="1:13" ht="33" customHeight="1" x14ac:dyDescent="0.25">
      <c r="A13" s="47">
        <f t="shared" si="1"/>
        <v>7</v>
      </c>
      <c r="B13" s="55" t="s">
        <v>27</v>
      </c>
      <c r="C13" s="56">
        <v>219777</v>
      </c>
      <c r="D13" s="57">
        <f t="shared" si="0"/>
        <v>63651.818813716403</v>
      </c>
      <c r="E13" s="58"/>
      <c r="F13" s="59"/>
      <c r="G13" s="65">
        <v>8248</v>
      </c>
      <c r="H13" s="66">
        <f>G13/3.4528</f>
        <v>2388.7859128822984</v>
      </c>
      <c r="I13" s="60"/>
      <c r="J13" s="59"/>
      <c r="K13" s="61" t="s">
        <v>19</v>
      </c>
      <c r="L13" s="62" t="s">
        <v>28</v>
      </c>
      <c r="M13" s="104"/>
    </row>
    <row r="14" spans="1:13" ht="20.25" customHeight="1" x14ac:dyDescent="0.25">
      <c r="A14" s="47">
        <f t="shared" si="1"/>
        <v>8</v>
      </c>
      <c r="B14" s="55" t="s">
        <v>29</v>
      </c>
      <c r="C14" s="56">
        <v>28810</v>
      </c>
      <c r="D14" s="57">
        <f t="shared" si="0"/>
        <v>8343.9527340129753</v>
      </c>
      <c r="E14" s="58"/>
      <c r="F14" s="59"/>
      <c r="G14" s="60"/>
      <c r="H14" s="59"/>
      <c r="I14" s="60"/>
      <c r="J14" s="59"/>
      <c r="K14" s="61" t="s">
        <v>30</v>
      </c>
      <c r="L14" s="62" t="s">
        <v>31</v>
      </c>
      <c r="M14" s="106" t="s">
        <v>32</v>
      </c>
    </row>
    <row r="15" spans="1:13" ht="20.25" customHeight="1" x14ac:dyDescent="0.25">
      <c r="A15" s="47">
        <f t="shared" si="1"/>
        <v>9</v>
      </c>
      <c r="B15" s="67" t="s">
        <v>37</v>
      </c>
      <c r="C15" s="68"/>
      <c r="D15" s="69"/>
      <c r="E15" s="70"/>
      <c r="F15" s="71"/>
      <c r="G15" s="72"/>
      <c r="H15" s="71"/>
      <c r="I15" s="73">
        <v>6673.5</v>
      </c>
      <c r="J15" s="74">
        <f>I15/3.4528</f>
        <v>1932.7791936978685</v>
      </c>
      <c r="K15" s="75"/>
      <c r="L15" s="76" t="s">
        <v>33</v>
      </c>
      <c r="M15" s="104"/>
    </row>
    <row r="16" spans="1:13" ht="20.25" customHeight="1" thickBot="1" x14ac:dyDescent="0.3">
      <c r="A16" s="47">
        <f t="shared" si="1"/>
        <v>10</v>
      </c>
      <c r="B16" s="77" t="s">
        <v>38</v>
      </c>
      <c r="C16" s="78"/>
      <c r="D16" s="79"/>
      <c r="E16" s="80"/>
      <c r="F16" s="81"/>
      <c r="G16" s="82"/>
      <c r="H16" s="81"/>
      <c r="I16" s="83">
        <v>1800.5</v>
      </c>
      <c r="J16" s="84">
        <f>I16/3.4528</f>
        <v>521.46084337349396</v>
      </c>
      <c r="K16" s="85"/>
      <c r="L16" s="86" t="s">
        <v>34</v>
      </c>
      <c r="M16" s="107"/>
    </row>
    <row r="17" spans="1:13" ht="15.75" thickBot="1" x14ac:dyDescent="0.3">
      <c r="A17" s="87" t="s">
        <v>35</v>
      </c>
      <c r="B17" s="88"/>
      <c r="C17" s="89">
        <f>SUM(C7:C16)</f>
        <v>978906</v>
      </c>
      <c r="D17" s="90">
        <f>SUM(D7:D16)</f>
        <v>283510.77386468952</v>
      </c>
      <c r="E17" s="91">
        <v>0</v>
      </c>
      <c r="F17" s="92">
        <f t="shared" ref="F17" si="2">E17/3.4528</f>
        <v>0</v>
      </c>
      <c r="G17" s="93">
        <f>G13</f>
        <v>8248</v>
      </c>
      <c r="H17" s="94">
        <f>H13</f>
        <v>2388.7859128822984</v>
      </c>
      <c r="I17" s="95">
        <f>SUM(I15:I16)</f>
        <v>8474</v>
      </c>
      <c r="J17" s="96">
        <f>SUM(J15:J16)</f>
        <v>2454.2400370713626</v>
      </c>
      <c r="K17" s="97"/>
      <c r="L17" s="98"/>
      <c r="M17" s="99"/>
    </row>
    <row r="18" spans="1:13" ht="49.5" customHeight="1" thickBot="1" x14ac:dyDescent="0.3">
      <c r="A18" s="100" t="s">
        <v>36</v>
      </c>
      <c r="B18" s="101"/>
      <c r="C18" s="102">
        <f>D17+J17+H17</f>
        <v>288353.79981464316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3"/>
    </row>
  </sheetData>
  <mergeCells count="18">
    <mergeCell ref="A18:B18"/>
    <mergeCell ref="C18:M18"/>
    <mergeCell ref="M4:M6"/>
    <mergeCell ref="C5:D5"/>
    <mergeCell ref="E5:F5"/>
    <mergeCell ref="G5:H5"/>
    <mergeCell ref="I5:J5"/>
    <mergeCell ref="A17:B17"/>
    <mergeCell ref="A2:M2"/>
    <mergeCell ref="A3:M3"/>
    <mergeCell ref="A4:A6"/>
    <mergeCell ref="B4:B6"/>
    <mergeCell ref="C4:D4"/>
    <mergeCell ref="E4:F4"/>
    <mergeCell ref="G4:H4"/>
    <mergeCell ref="I4:J4"/>
    <mergeCell ref="K4:K6"/>
    <mergeCell ref="L4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2015-10-12T07:38:46Z</dcterms:created>
  <dcterms:modified xsi:type="dcterms:W3CDTF">2015-10-12T07:42:30Z</dcterms:modified>
</cp:coreProperties>
</file>