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iva.mikulskiene\Documents\BENDRUOMENIŲ PROJEKTAI\2018\Paslauga\"/>
    </mc:Choice>
  </mc:AlternateContent>
  <bookViews>
    <workbookView xWindow="0" yWindow="315" windowWidth="14595" windowHeight="7830" firstSheet="2" activeTab="2"/>
  </bookViews>
  <sheets>
    <sheet name="f2" sheetId="1" state="hidden" r:id="rId1"/>
    <sheet name="f2 (2)" sheetId="2" state="hidden" r:id="rId2"/>
    <sheet name="f2 (3)" sheetId="3" r:id="rId3"/>
  </sheets>
  <definedNames>
    <definedName name="_xlnm.Print_Titles" localSheetId="0">'f2'!$19:$25</definedName>
    <definedName name="_xlnm.Print_Titles" localSheetId="1">'f2 (2)'!$19:$25</definedName>
    <definedName name="_xlnm.Print_Titles" localSheetId="2">'f2 (3)'!$27:$33</definedName>
    <definedName name="Z_05B54777_5D6F_4067_9B5E_F0A938B54982_.wvu.Cols" localSheetId="0" hidden="1">'f2'!$M:$P</definedName>
    <definedName name="Z_05B54777_5D6F_4067_9B5E_F0A938B54982_.wvu.Cols" localSheetId="1" hidden="1">'f2 (2)'!$M:$P</definedName>
    <definedName name="Z_05B54777_5D6F_4067_9B5E_F0A938B54982_.wvu.Cols" localSheetId="2" hidden="1">'f2 (3)'!$M:$P</definedName>
    <definedName name="Z_05B54777_5D6F_4067_9B5E_F0A938B54982_.wvu.PrintTitles" localSheetId="0" hidden="1">'f2'!$19:$25</definedName>
    <definedName name="Z_05B54777_5D6F_4067_9B5E_F0A938B54982_.wvu.PrintTitles" localSheetId="1" hidden="1">'f2 (2)'!$19:$25</definedName>
    <definedName name="Z_05B54777_5D6F_4067_9B5E_F0A938B54982_.wvu.PrintTitles" localSheetId="2" hidden="1">'f2 (3)'!$27:$33</definedName>
    <definedName name="Z_57A1E72B_DFC1_4C5D_ABA7_C1A26EB31789_.wvu.Cols" localSheetId="0" hidden="1">'f2'!$M:$P</definedName>
    <definedName name="Z_57A1E72B_DFC1_4C5D_ABA7_C1A26EB31789_.wvu.Cols" localSheetId="1" hidden="1">'f2 (2)'!$M:$P</definedName>
    <definedName name="Z_57A1E72B_DFC1_4C5D_ABA7_C1A26EB31789_.wvu.Cols" localSheetId="2" hidden="1">'f2 (3)'!$M:$P</definedName>
    <definedName name="Z_57A1E72B_DFC1_4C5D_ABA7_C1A26EB31789_.wvu.PrintTitles" localSheetId="0" hidden="1">'f2'!$19:$25</definedName>
    <definedName name="Z_57A1E72B_DFC1_4C5D_ABA7_C1A26EB31789_.wvu.PrintTitles" localSheetId="1" hidden="1">'f2 (2)'!$19:$25</definedName>
    <definedName name="Z_57A1E72B_DFC1_4C5D_ABA7_C1A26EB31789_.wvu.PrintTitles" localSheetId="2" hidden="1">'f2 (3)'!$27:$33</definedName>
    <definedName name="Z_9B727EDB_49B4_42DC_BF97_3A35178E0BFD_.wvu.Cols" localSheetId="0" hidden="1">'f2'!$M:$P</definedName>
    <definedName name="Z_9B727EDB_49B4_42DC_BF97_3A35178E0BFD_.wvu.Cols" localSheetId="1" hidden="1">'f2 (2)'!$M:$P</definedName>
    <definedName name="Z_9B727EDB_49B4_42DC_BF97_3A35178E0BFD_.wvu.Cols" localSheetId="2" hidden="1">'f2 (3)'!$M:$P</definedName>
    <definedName name="Z_9B727EDB_49B4_42DC_BF97_3A35178E0BFD_.wvu.PrintTitles" localSheetId="0" hidden="1">'f2'!$19:$25</definedName>
    <definedName name="Z_9B727EDB_49B4_42DC_BF97_3A35178E0BFD_.wvu.PrintTitles" localSheetId="1" hidden="1">'f2 (2)'!$19:$25</definedName>
    <definedName name="Z_9B727EDB_49B4_42DC_BF97_3A35178E0BFD_.wvu.PrintTitles" localSheetId="2" hidden="1">'f2 (3)'!$27:$33</definedName>
    <definedName name="Z_D669FC1B_AE0B_4417_8D6F_8460D68D5677_.wvu.Cols" localSheetId="0" hidden="1">'f2'!$M:$P</definedName>
    <definedName name="Z_D669FC1B_AE0B_4417_8D6F_8460D68D5677_.wvu.Cols" localSheetId="1" hidden="1">'f2 (2)'!$M:$P</definedName>
    <definedName name="Z_D669FC1B_AE0B_4417_8D6F_8460D68D5677_.wvu.Cols" localSheetId="2" hidden="1">'f2 (3)'!$M:$P</definedName>
    <definedName name="Z_D669FC1B_AE0B_4417_8D6F_8460D68D5677_.wvu.PrintTitles" localSheetId="0" hidden="1">'f2'!$19:$25</definedName>
    <definedName name="Z_D669FC1B_AE0B_4417_8D6F_8460D68D5677_.wvu.PrintTitles" localSheetId="1" hidden="1">'f2 (2)'!$19:$25</definedName>
    <definedName name="Z_D669FC1B_AE0B_4417_8D6F_8460D68D5677_.wvu.PrintTitles" localSheetId="2" hidden="1">'f2 (3)'!$27:$33</definedName>
    <definedName name="Z_DF4717B8_E960_4300_AF40_4AC5F93B40E3_.wvu.Cols" localSheetId="0" hidden="1">'f2'!$M:$P</definedName>
    <definedName name="Z_DF4717B8_E960_4300_AF40_4AC5F93B40E3_.wvu.Cols" localSheetId="1" hidden="1">'f2 (2)'!$M:$P</definedName>
    <definedName name="Z_DF4717B8_E960_4300_AF40_4AC5F93B40E3_.wvu.Cols" localSheetId="2" hidden="1">'f2 (3)'!$M:$P</definedName>
    <definedName name="Z_DF4717B8_E960_4300_AF40_4AC5F93B40E3_.wvu.PrintTitles" localSheetId="0" hidden="1">'f2'!$19:$25</definedName>
    <definedName name="Z_DF4717B8_E960_4300_AF40_4AC5F93B40E3_.wvu.PrintTitles" localSheetId="1" hidden="1">'f2 (2)'!$19:$25</definedName>
    <definedName name="Z_DF4717B8_E960_4300_AF40_4AC5F93B40E3_.wvu.PrintTitles" localSheetId="2" hidden="1">'f2 (3)'!$27:$33</definedName>
  </definedNames>
  <calcPr calcId="171027"/>
  <customWorkbookViews>
    <customWorkbookView name="irmila@lrs.lt - Personal View" guid="{DF4717B8-E960-4300-AF40-4AC5F93B40E3}" mergeInterval="0" personalView="1" maximized="1" windowWidth="1916" windowHeight="1029" activeSheetId="3"/>
    <customWorkbookView name="Agnė Baronaitė - Individuali peržiūra" guid="{D669FC1B-AE0B-4417-8D6F-8460D68D5677}" mergeInterval="0" personalView="1" maximized="1" windowWidth="1916" windowHeight="855" activeSheetId="3"/>
    <customWorkbookView name="Jolanta Puodžiūnienė - Individuali peržiūra" guid="{57A1E72B-DFC1-4C5D-ABA7-C1A26EB31789}" mergeInterval="0" personalView="1" maximized="1" windowWidth="1916" windowHeight="855" activeSheetId="3" showComments="commIndAndComment"/>
    <customWorkbookView name="AZ - Personal View" guid="{9B727EDB-49B4-42DC-BF97-3A35178E0BFD}" mergeInterval="0" personalView="1" maximized="1" windowWidth="1276" windowHeight="856" activeSheetId="3"/>
    <customWorkbookView name="Marija Čekanavičienė - Individuali peržiūra" guid="{05B54777-5D6F-4067-9B5E-F0A938B54982}" mergeInterval="0" personalView="1" maximized="1" windowWidth="1916" windowHeight="865" activeSheetId="3"/>
  </customWorkbookViews>
</workbook>
</file>

<file path=xl/calcChain.xml><?xml version="1.0" encoding="utf-8"?>
<calcChain xmlns="http://schemas.openxmlformats.org/spreadsheetml/2006/main">
  <c r="I42" i="3" l="1"/>
  <c r="I41" i="3" s="1"/>
  <c r="I40" i="3" s="1"/>
  <c r="J42" i="3"/>
  <c r="J41" i="3"/>
  <c r="J40" i="3" s="1"/>
  <c r="K42" i="3"/>
  <c r="K41" i="3" s="1"/>
  <c r="K40" i="3" s="1"/>
  <c r="L42" i="3"/>
  <c r="L41" i="3"/>
  <c r="L40" i="3" s="1"/>
  <c r="I47" i="3"/>
  <c r="I46" i="3" s="1"/>
  <c r="I45" i="3" s="1"/>
  <c r="J47" i="3"/>
  <c r="J46" i="3" s="1"/>
  <c r="J45" i="3" s="1"/>
  <c r="K47" i="3"/>
  <c r="K46" i="3" s="1"/>
  <c r="K45" i="3" s="1"/>
  <c r="L47" i="3"/>
  <c r="L46" i="3" s="1"/>
  <c r="L45" i="3" s="1"/>
  <c r="I52" i="3"/>
  <c r="I51" i="3" s="1"/>
  <c r="I50" i="3" s="1"/>
  <c r="I49" i="3" s="1"/>
  <c r="J52" i="3"/>
  <c r="J51" i="3" s="1"/>
  <c r="J50" i="3" s="1"/>
  <c r="J49" i="3" s="1"/>
  <c r="K52" i="3"/>
  <c r="K51" i="3"/>
  <c r="K50" i="3" s="1"/>
  <c r="K49" i="3" s="1"/>
  <c r="L52" i="3"/>
  <c r="L51" i="3" s="1"/>
  <c r="L50" i="3" s="1"/>
  <c r="L49" i="3" s="1"/>
  <c r="I73" i="3"/>
  <c r="I72" i="3" s="1"/>
  <c r="I71" i="3" s="1"/>
  <c r="I70" i="3" s="1"/>
  <c r="J73" i="3"/>
  <c r="J72" i="3" s="1"/>
  <c r="K73" i="3"/>
  <c r="K72" i="3" s="1"/>
  <c r="L73" i="3"/>
  <c r="L72" i="3" s="1"/>
  <c r="L71" i="3" s="1"/>
  <c r="L70" i="3" s="1"/>
  <c r="I77" i="3"/>
  <c r="I78" i="3"/>
  <c r="J78" i="3"/>
  <c r="J77" i="3" s="1"/>
  <c r="K78" i="3"/>
  <c r="K77" i="3" s="1"/>
  <c r="L78" i="3"/>
  <c r="L77" i="3" s="1"/>
  <c r="I83" i="3"/>
  <c r="I82" i="3" s="1"/>
  <c r="J83" i="3"/>
  <c r="J82" i="3" s="1"/>
  <c r="K83" i="3"/>
  <c r="K82" i="3" s="1"/>
  <c r="L83" i="3"/>
  <c r="L82" i="3"/>
  <c r="I89" i="3"/>
  <c r="I88" i="3" s="1"/>
  <c r="I87" i="3" s="1"/>
  <c r="J89" i="3"/>
  <c r="J88" i="3" s="1"/>
  <c r="J87" i="3" s="1"/>
  <c r="K89" i="3"/>
  <c r="K88" i="3" s="1"/>
  <c r="K87" i="3" s="1"/>
  <c r="L89" i="3"/>
  <c r="L88" i="3" s="1"/>
  <c r="L87" i="3"/>
  <c r="I93" i="3"/>
  <c r="I92" i="3" s="1"/>
  <c r="I91" i="3" s="1"/>
  <c r="I94" i="3"/>
  <c r="J94" i="3"/>
  <c r="J93" i="3" s="1"/>
  <c r="J92" i="3" s="1"/>
  <c r="J91" i="3" s="1"/>
  <c r="K94" i="3"/>
  <c r="K93" i="3" s="1"/>
  <c r="K92" i="3" s="1"/>
  <c r="K91" i="3"/>
  <c r="L94" i="3"/>
  <c r="L93" i="3" s="1"/>
  <c r="L92" i="3" s="1"/>
  <c r="L91" i="3" s="1"/>
  <c r="I102" i="3"/>
  <c r="I101" i="3"/>
  <c r="I100" i="3"/>
  <c r="J102" i="3"/>
  <c r="J101" i="3" s="1"/>
  <c r="J100" i="3" s="1"/>
  <c r="K102" i="3"/>
  <c r="K101" i="3"/>
  <c r="K100" i="3"/>
  <c r="L102" i="3"/>
  <c r="L101" i="3" s="1"/>
  <c r="L100" i="3" s="1"/>
  <c r="I107" i="3"/>
  <c r="I106" i="3" s="1"/>
  <c r="I105" i="3" s="1"/>
  <c r="J107" i="3"/>
  <c r="J106" i="3" s="1"/>
  <c r="J105" i="3" s="1"/>
  <c r="K107" i="3"/>
  <c r="K106" i="3" s="1"/>
  <c r="K105" i="3" s="1"/>
  <c r="L107" i="3"/>
  <c r="L106" i="3" s="1"/>
  <c r="L105" i="3"/>
  <c r="I112" i="3"/>
  <c r="I111" i="3" s="1"/>
  <c r="I110" i="3" s="1"/>
  <c r="J112" i="3"/>
  <c r="J111" i="3" s="1"/>
  <c r="J110" i="3" s="1"/>
  <c r="K112" i="3"/>
  <c r="K111" i="3"/>
  <c r="K110" i="3" s="1"/>
  <c r="L112" i="3"/>
  <c r="L111" i="3"/>
  <c r="L110" i="3"/>
  <c r="I118" i="3"/>
  <c r="I117" i="3" s="1"/>
  <c r="I116" i="3" s="1"/>
  <c r="J118" i="3"/>
  <c r="J117" i="3" s="1"/>
  <c r="J116" i="3" s="1"/>
  <c r="K118" i="3"/>
  <c r="K117" i="3" s="1"/>
  <c r="K116" i="3" s="1"/>
  <c r="L118" i="3"/>
  <c r="L117" i="3"/>
  <c r="L116" i="3"/>
  <c r="I122" i="3"/>
  <c r="I121" i="3" s="1"/>
  <c r="I123" i="3"/>
  <c r="J123" i="3"/>
  <c r="J122" i="3" s="1"/>
  <c r="J121" i="3" s="1"/>
  <c r="K123" i="3"/>
  <c r="K122" i="3" s="1"/>
  <c r="K121" i="3" s="1"/>
  <c r="L123" i="3"/>
  <c r="L122" i="3"/>
  <c r="L121" i="3" s="1"/>
  <c r="J126" i="3"/>
  <c r="J125" i="3" s="1"/>
  <c r="I127" i="3"/>
  <c r="I126" i="3" s="1"/>
  <c r="I125" i="3" s="1"/>
  <c r="J127" i="3"/>
  <c r="K127" i="3"/>
  <c r="K126" i="3" s="1"/>
  <c r="K125" i="3" s="1"/>
  <c r="L127" i="3"/>
  <c r="L126" i="3"/>
  <c r="L125" i="3"/>
  <c r="I131" i="3"/>
  <c r="I130" i="3" s="1"/>
  <c r="I129" i="3" s="1"/>
  <c r="J131" i="3"/>
  <c r="J130" i="3" s="1"/>
  <c r="J129" i="3" s="1"/>
  <c r="K131" i="3"/>
  <c r="K130" i="3" s="1"/>
  <c r="K129" i="3" s="1"/>
  <c r="L131" i="3"/>
  <c r="L130" i="3" s="1"/>
  <c r="L129" i="3" s="1"/>
  <c r="I135" i="3"/>
  <c r="I134" i="3" s="1"/>
  <c r="I133" i="3" s="1"/>
  <c r="J135" i="3"/>
  <c r="J134" i="3" s="1"/>
  <c r="J133" i="3" s="1"/>
  <c r="K135" i="3"/>
  <c r="K134" i="3" s="1"/>
  <c r="K133" i="3" s="1"/>
  <c r="L135" i="3"/>
  <c r="L134" i="3"/>
  <c r="L133" i="3" s="1"/>
  <c r="I141" i="3"/>
  <c r="I140" i="3" s="1"/>
  <c r="I139" i="3" s="1"/>
  <c r="J141" i="3"/>
  <c r="J140" i="3" s="1"/>
  <c r="J139" i="3" s="1"/>
  <c r="K141" i="3"/>
  <c r="K140" i="3" s="1"/>
  <c r="K139" i="3" s="1"/>
  <c r="L141" i="3"/>
  <c r="L140" i="3" s="1"/>
  <c r="L139" i="3" s="1"/>
  <c r="I146" i="3"/>
  <c r="I145" i="3"/>
  <c r="I144" i="3" s="1"/>
  <c r="J146" i="3"/>
  <c r="J145" i="3" s="1"/>
  <c r="J144" i="3" s="1"/>
  <c r="K146" i="3"/>
  <c r="K145" i="3" s="1"/>
  <c r="K144" i="3" s="1"/>
  <c r="L146" i="3"/>
  <c r="L145" i="3" s="1"/>
  <c r="L144" i="3" s="1"/>
  <c r="I151" i="3"/>
  <c r="I150" i="3" s="1"/>
  <c r="I149" i="3" s="1"/>
  <c r="J151" i="3"/>
  <c r="J150" i="3" s="1"/>
  <c r="J149" i="3" s="1"/>
  <c r="K151" i="3"/>
  <c r="K150" i="3" s="1"/>
  <c r="K149" i="3" s="1"/>
  <c r="K138" i="3" s="1"/>
  <c r="L151" i="3"/>
  <c r="L150" i="3" s="1"/>
  <c r="L149" i="3" s="1"/>
  <c r="I157" i="3"/>
  <c r="I156" i="3" s="1"/>
  <c r="J157" i="3"/>
  <c r="J156" i="3" s="1"/>
  <c r="K157" i="3"/>
  <c r="K156" i="3" s="1"/>
  <c r="K155" i="3" s="1"/>
  <c r="K154" i="3" s="1"/>
  <c r="L157" i="3"/>
  <c r="L156" i="3" s="1"/>
  <c r="I161" i="3"/>
  <c r="I160" i="3" s="1"/>
  <c r="J161" i="3"/>
  <c r="J160" i="3" s="1"/>
  <c r="K161" i="3"/>
  <c r="K160" i="3" s="1"/>
  <c r="L161" i="3"/>
  <c r="L160" i="3"/>
  <c r="I166" i="3"/>
  <c r="I165" i="3" s="1"/>
  <c r="I164" i="3" s="1"/>
  <c r="J166" i="3"/>
  <c r="J165" i="3" s="1"/>
  <c r="J164" i="3" s="1"/>
  <c r="K166" i="3"/>
  <c r="K165" i="3"/>
  <c r="K164" i="3" s="1"/>
  <c r="L166" i="3"/>
  <c r="L165" i="3" s="1"/>
  <c r="L164" i="3" s="1"/>
  <c r="I169" i="3"/>
  <c r="I168" i="3" s="1"/>
  <c r="I170" i="3"/>
  <c r="J170" i="3"/>
  <c r="J169" i="3" s="1"/>
  <c r="K170" i="3"/>
  <c r="K169" i="3" s="1"/>
  <c r="K168" i="3" s="1"/>
  <c r="L170" i="3"/>
  <c r="L169" i="3" s="1"/>
  <c r="I175" i="3"/>
  <c r="I174" i="3" s="1"/>
  <c r="J175" i="3"/>
  <c r="J174" i="3"/>
  <c r="J168" i="3" s="1"/>
  <c r="K175" i="3"/>
  <c r="K174" i="3" s="1"/>
  <c r="L175" i="3"/>
  <c r="L174" i="3" s="1"/>
  <c r="I184" i="3"/>
  <c r="I183" i="3" s="1"/>
  <c r="J184" i="3"/>
  <c r="J183" i="3" s="1"/>
  <c r="K184" i="3"/>
  <c r="K183" i="3" s="1"/>
  <c r="L184" i="3"/>
  <c r="L183" i="3" s="1"/>
  <c r="J186" i="3"/>
  <c r="I187" i="3"/>
  <c r="I186" i="3" s="1"/>
  <c r="J187" i="3"/>
  <c r="K187" i="3"/>
  <c r="K186" i="3"/>
  <c r="L187" i="3"/>
  <c r="L186" i="3" s="1"/>
  <c r="I192" i="3"/>
  <c r="I191" i="3" s="1"/>
  <c r="J192" i="3"/>
  <c r="J191" i="3" s="1"/>
  <c r="K192" i="3"/>
  <c r="K191" i="3" s="1"/>
  <c r="L192" i="3"/>
  <c r="L191" i="3" s="1"/>
  <c r="I197" i="3"/>
  <c r="I196" i="3" s="1"/>
  <c r="J197" i="3"/>
  <c r="J196" i="3" s="1"/>
  <c r="K197" i="3"/>
  <c r="K196" i="3" s="1"/>
  <c r="L197" i="3"/>
  <c r="L196" i="3" s="1"/>
  <c r="I202" i="3"/>
  <c r="I201" i="3" s="1"/>
  <c r="J202" i="3"/>
  <c r="J201" i="3" s="1"/>
  <c r="K202" i="3"/>
  <c r="K201" i="3" s="1"/>
  <c r="L202" i="3"/>
  <c r="L201" i="3" s="1"/>
  <c r="I206" i="3"/>
  <c r="I205" i="3" s="1"/>
  <c r="I204" i="3" s="1"/>
  <c r="J206" i="3"/>
  <c r="J205" i="3"/>
  <c r="J204" i="3" s="1"/>
  <c r="K206" i="3"/>
  <c r="K205" i="3" s="1"/>
  <c r="K204" i="3" s="1"/>
  <c r="L206" i="3"/>
  <c r="L205" i="3" s="1"/>
  <c r="L204" i="3" s="1"/>
  <c r="I214" i="3"/>
  <c r="I213" i="3" s="1"/>
  <c r="J214" i="3"/>
  <c r="J213" i="3" s="1"/>
  <c r="K214" i="3"/>
  <c r="K213" i="3" s="1"/>
  <c r="L214" i="3"/>
  <c r="L213" i="3" s="1"/>
  <c r="I218" i="3"/>
  <c r="I217" i="3" s="1"/>
  <c r="J218" i="3"/>
  <c r="J217" i="3" s="1"/>
  <c r="K218" i="3"/>
  <c r="K217" i="3" s="1"/>
  <c r="K212" i="3" s="1"/>
  <c r="L218" i="3"/>
  <c r="L217" i="3" s="1"/>
  <c r="I226" i="3"/>
  <c r="I225" i="3" s="1"/>
  <c r="I224" i="3" s="1"/>
  <c r="J226" i="3"/>
  <c r="J225" i="3" s="1"/>
  <c r="J224" i="3" s="1"/>
  <c r="K226" i="3"/>
  <c r="K225" i="3"/>
  <c r="K224" i="3" s="1"/>
  <c r="L226" i="3"/>
  <c r="L225" i="3"/>
  <c r="L224" i="3"/>
  <c r="J229" i="3"/>
  <c r="J228" i="3" s="1"/>
  <c r="I230" i="3"/>
  <c r="I229" i="3" s="1"/>
  <c r="I228" i="3" s="1"/>
  <c r="J230" i="3"/>
  <c r="K230" i="3"/>
  <c r="K229" i="3" s="1"/>
  <c r="K228" i="3" s="1"/>
  <c r="L230" i="3"/>
  <c r="L229" i="3" s="1"/>
  <c r="L228" i="3" s="1"/>
  <c r="I237" i="3"/>
  <c r="I236" i="3"/>
  <c r="J237" i="3"/>
  <c r="J236" i="3"/>
  <c r="K237" i="3"/>
  <c r="K236" i="3"/>
  <c r="L237" i="3"/>
  <c r="L236" i="3"/>
  <c r="I243" i="3"/>
  <c r="I242" i="3" s="1"/>
  <c r="J243" i="3"/>
  <c r="J242" i="3" s="1"/>
  <c r="K243" i="3"/>
  <c r="K242" i="3" s="1"/>
  <c r="L243" i="3"/>
  <c r="L242" i="3" s="1"/>
  <c r="I247" i="3"/>
  <c r="I246" i="3" s="1"/>
  <c r="J247" i="3"/>
  <c r="J246" i="3" s="1"/>
  <c r="K247" i="3"/>
  <c r="K246" i="3"/>
  <c r="L247" i="3"/>
  <c r="L246" i="3" s="1"/>
  <c r="I251" i="3"/>
  <c r="I250" i="3" s="1"/>
  <c r="J251" i="3"/>
  <c r="J250" i="3" s="1"/>
  <c r="K251" i="3"/>
  <c r="K250" i="3" s="1"/>
  <c r="K235" i="3" s="1"/>
  <c r="L251" i="3"/>
  <c r="L250" i="3" s="1"/>
  <c r="I256" i="3"/>
  <c r="I255" i="3"/>
  <c r="J256" i="3"/>
  <c r="J255" i="3" s="1"/>
  <c r="K256" i="3"/>
  <c r="K255" i="3"/>
  <c r="L256" i="3"/>
  <c r="L255" i="3" s="1"/>
  <c r="I259" i="3"/>
  <c r="I258" i="3" s="1"/>
  <c r="J259" i="3"/>
  <c r="J258" i="3" s="1"/>
  <c r="K259" i="3"/>
  <c r="K258" i="3" s="1"/>
  <c r="L259" i="3"/>
  <c r="L258" i="3" s="1"/>
  <c r="I262" i="3"/>
  <c r="I261" i="3"/>
  <c r="J262" i="3"/>
  <c r="J261" i="3" s="1"/>
  <c r="K262" i="3"/>
  <c r="K261" i="3"/>
  <c r="L262" i="3"/>
  <c r="L261" i="3" s="1"/>
  <c r="I267" i="3"/>
  <c r="I266" i="3" s="1"/>
  <c r="J267" i="3"/>
  <c r="J266" i="3" s="1"/>
  <c r="K267" i="3"/>
  <c r="K266" i="3"/>
  <c r="L267" i="3"/>
  <c r="L266" i="3" s="1"/>
  <c r="I273" i="3"/>
  <c r="I272" i="3" s="1"/>
  <c r="J273" i="3"/>
  <c r="J272" i="3" s="1"/>
  <c r="J265" i="3" s="1"/>
  <c r="K273" i="3"/>
  <c r="K272" i="3"/>
  <c r="L273" i="3"/>
  <c r="L272" i="3" s="1"/>
  <c r="I277" i="3"/>
  <c r="I276" i="3" s="1"/>
  <c r="J277" i="3"/>
  <c r="J276" i="3" s="1"/>
  <c r="K277" i="3"/>
  <c r="K276" i="3"/>
  <c r="L277" i="3"/>
  <c r="L276" i="3" s="1"/>
  <c r="I281" i="3"/>
  <c r="I280" i="3" s="1"/>
  <c r="J281" i="3"/>
  <c r="J280" i="3" s="1"/>
  <c r="K281" i="3"/>
  <c r="K280" i="3"/>
  <c r="L281" i="3"/>
  <c r="L280" i="3" s="1"/>
  <c r="I285" i="3"/>
  <c r="I284" i="3" s="1"/>
  <c r="J285" i="3"/>
  <c r="J284" i="3" s="1"/>
  <c r="K285" i="3"/>
  <c r="K284" i="3" s="1"/>
  <c r="L285" i="3"/>
  <c r="L284" i="3" s="1"/>
  <c r="J287" i="3"/>
  <c r="I288" i="3"/>
  <c r="I287" i="3"/>
  <c r="J288" i="3"/>
  <c r="K288" i="3"/>
  <c r="K287" i="3" s="1"/>
  <c r="K265" i="3" s="1"/>
  <c r="L288" i="3"/>
  <c r="L287" i="3" s="1"/>
  <c r="I291" i="3"/>
  <c r="I290" i="3" s="1"/>
  <c r="J291" i="3"/>
  <c r="J290" i="3" s="1"/>
  <c r="K291" i="3"/>
  <c r="K290" i="3" s="1"/>
  <c r="L291" i="3"/>
  <c r="L290" i="3" s="1"/>
  <c r="I298" i="3"/>
  <c r="I297" i="3" s="1"/>
  <c r="J298" i="3"/>
  <c r="J297" i="3" s="1"/>
  <c r="K298" i="3"/>
  <c r="K297" i="3"/>
  <c r="L298" i="3"/>
  <c r="L297" i="3" s="1"/>
  <c r="I303" i="3"/>
  <c r="I302" i="3" s="1"/>
  <c r="J303" i="3"/>
  <c r="J302" i="3" s="1"/>
  <c r="K303" i="3"/>
  <c r="K302" i="3" s="1"/>
  <c r="L303" i="3"/>
  <c r="L302" i="3" s="1"/>
  <c r="I307" i="3"/>
  <c r="I306" i="3" s="1"/>
  <c r="J307" i="3"/>
  <c r="J306" i="3" s="1"/>
  <c r="K307" i="3"/>
  <c r="K306" i="3" s="1"/>
  <c r="L307" i="3"/>
  <c r="L306" i="3" s="1"/>
  <c r="I311" i="3"/>
  <c r="I310" i="3" s="1"/>
  <c r="J311" i="3"/>
  <c r="J310" i="3" s="1"/>
  <c r="K311" i="3"/>
  <c r="K310" i="3" s="1"/>
  <c r="L311" i="3"/>
  <c r="L310" i="3" s="1"/>
  <c r="I315" i="3"/>
  <c r="I314" i="3" s="1"/>
  <c r="J315" i="3"/>
  <c r="J314" i="3" s="1"/>
  <c r="K315" i="3"/>
  <c r="K314" i="3" s="1"/>
  <c r="L315" i="3"/>
  <c r="L314" i="3" s="1"/>
  <c r="I318" i="3"/>
  <c r="I317" i="3"/>
  <c r="J318" i="3"/>
  <c r="J317" i="3" s="1"/>
  <c r="K318" i="3"/>
  <c r="K317" i="3" s="1"/>
  <c r="L318" i="3"/>
  <c r="L317" i="3" s="1"/>
  <c r="I321" i="3"/>
  <c r="I320" i="3" s="1"/>
  <c r="J321" i="3"/>
  <c r="J320" i="3" s="1"/>
  <c r="K321" i="3"/>
  <c r="K320" i="3" s="1"/>
  <c r="L321" i="3"/>
  <c r="L320" i="3" s="1"/>
  <c r="I326" i="3"/>
  <c r="I325" i="3" s="1"/>
  <c r="J326" i="3"/>
  <c r="J325" i="3" s="1"/>
  <c r="K326" i="3"/>
  <c r="K325" i="3"/>
  <c r="L326" i="3"/>
  <c r="L325" i="3"/>
  <c r="I331" i="3"/>
  <c r="I330" i="3" s="1"/>
  <c r="J331" i="3"/>
  <c r="J330" i="3"/>
  <c r="K331" i="3"/>
  <c r="K330" i="3" s="1"/>
  <c r="K324" i="3" s="1"/>
  <c r="L331" i="3"/>
  <c r="L330" i="3" s="1"/>
  <c r="I336" i="3"/>
  <c r="I334" i="3" s="1"/>
  <c r="J336" i="3"/>
  <c r="J334" i="3" s="1"/>
  <c r="K336" i="3"/>
  <c r="K334" i="3" s="1"/>
  <c r="L336" i="3"/>
  <c r="L334" i="3"/>
  <c r="I340" i="3"/>
  <c r="I339" i="3" s="1"/>
  <c r="J340" i="3"/>
  <c r="J339" i="3"/>
  <c r="K340" i="3"/>
  <c r="K339" i="3" s="1"/>
  <c r="L340" i="3"/>
  <c r="L339" i="3"/>
  <c r="J343" i="3"/>
  <c r="I344" i="3"/>
  <c r="I343" i="3" s="1"/>
  <c r="J344" i="3"/>
  <c r="K344" i="3"/>
  <c r="K343" i="3" s="1"/>
  <c r="L344" i="3"/>
  <c r="L343" i="3" s="1"/>
  <c r="I347" i="3"/>
  <c r="I346" i="3" s="1"/>
  <c r="J347" i="3"/>
  <c r="J346" i="3" s="1"/>
  <c r="K347" i="3"/>
  <c r="K346" i="3" s="1"/>
  <c r="L347" i="3"/>
  <c r="L346" i="3"/>
  <c r="I350" i="3"/>
  <c r="I349" i="3" s="1"/>
  <c r="J350" i="3"/>
  <c r="J349" i="3" s="1"/>
  <c r="K350" i="3"/>
  <c r="K349" i="3" s="1"/>
  <c r="L350" i="3"/>
  <c r="L349" i="3"/>
  <c r="I32" i="2"/>
  <c r="I34" i="2"/>
  <c r="I33" i="2" s="1"/>
  <c r="J34" i="2"/>
  <c r="J33" i="2" s="1"/>
  <c r="J32" i="2" s="1"/>
  <c r="K34" i="2"/>
  <c r="K33" i="2" s="1"/>
  <c r="K32" i="2" s="1"/>
  <c r="L34" i="2"/>
  <c r="L33" i="2" s="1"/>
  <c r="L32" i="2" s="1"/>
  <c r="K37" i="2"/>
  <c r="I39" i="2"/>
  <c r="I38" i="2" s="1"/>
  <c r="I37" i="2" s="1"/>
  <c r="J39" i="2"/>
  <c r="J38" i="2" s="1"/>
  <c r="J37" i="2" s="1"/>
  <c r="K39" i="2"/>
  <c r="K38" i="2" s="1"/>
  <c r="L39" i="2"/>
  <c r="L38" i="2" s="1"/>
  <c r="L37" i="2" s="1"/>
  <c r="I43" i="2"/>
  <c r="I42" i="2" s="1"/>
  <c r="I41" i="2" s="1"/>
  <c r="I44" i="2"/>
  <c r="J44" i="2"/>
  <c r="J43" i="2" s="1"/>
  <c r="J42" i="2" s="1"/>
  <c r="J41" i="2" s="1"/>
  <c r="K44" i="2"/>
  <c r="K43" i="2" s="1"/>
  <c r="K42" i="2" s="1"/>
  <c r="K41" i="2" s="1"/>
  <c r="L44" i="2"/>
  <c r="L43" i="2" s="1"/>
  <c r="L42" i="2" s="1"/>
  <c r="L41" i="2" s="1"/>
  <c r="I67" i="2"/>
  <c r="I66" i="2" s="1"/>
  <c r="J67" i="2"/>
  <c r="J66" i="2" s="1"/>
  <c r="K67" i="2"/>
  <c r="K66" i="2" s="1"/>
  <c r="L67" i="2"/>
  <c r="L66" i="2"/>
  <c r="I72" i="2"/>
  <c r="I71" i="2" s="1"/>
  <c r="J72" i="2"/>
  <c r="J71" i="2" s="1"/>
  <c r="K72" i="2"/>
  <c r="K71" i="2" s="1"/>
  <c r="L72" i="2"/>
  <c r="L71" i="2"/>
  <c r="L65" i="2" s="1"/>
  <c r="L64" i="2" s="1"/>
  <c r="I77" i="2"/>
  <c r="I76" i="2" s="1"/>
  <c r="J77" i="2"/>
  <c r="J76" i="2" s="1"/>
  <c r="K77" i="2"/>
  <c r="K76" i="2" s="1"/>
  <c r="L77" i="2"/>
  <c r="L76" i="2" s="1"/>
  <c r="I83" i="2"/>
  <c r="I82" i="2" s="1"/>
  <c r="I81" i="2" s="1"/>
  <c r="J83" i="2"/>
  <c r="J82" i="2" s="1"/>
  <c r="J81" i="2" s="1"/>
  <c r="K83" i="2"/>
  <c r="K82" i="2" s="1"/>
  <c r="K81" i="2" s="1"/>
  <c r="L83" i="2"/>
  <c r="L82" i="2" s="1"/>
  <c r="L81" i="2" s="1"/>
  <c r="K87" i="2"/>
  <c r="K86" i="2" s="1"/>
  <c r="K85" i="2" s="1"/>
  <c r="I88" i="2"/>
  <c r="I87" i="2" s="1"/>
  <c r="I86" i="2" s="1"/>
  <c r="I85" i="2" s="1"/>
  <c r="J88" i="2"/>
  <c r="J87" i="2" s="1"/>
  <c r="J86" i="2" s="1"/>
  <c r="J85" i="2" s="1"/>
  <c r="K88" i="2"/>
  <c r="L88" i="2"/>
  <c r="L87" i="2"/>
  <c r="L86" i="2" s="1"/>
  <c r="L85" i="2" s="1"/>
  <c r="I96" i="2"/>
  <c r="I95" i="2" s="1"/>
  <c r="I94" i="2" s="1"/>
  <c r="J96" i="2"/>
  <c r="J95" i="2" s="1"/>
  <c r="J94" i="2" s="1"/>
  <c r="K96" i="2"/>
  <c r="K95" i="2" s="1"/>
  <c r="K94" i="2" s="1"/>
  <c r="L96" i="2"/>
  <c r="L95" i="2" s="1"/>
  <c r="L94" i="2" s="1"/>
  <c r="I101" i="2"/>
  <c r="I100" i="2" s="1"/>
  <c r="I99" i="2" s="1"/>
  <c r="J101" i="2"/>
  <c r="J100" i="2" s="1"/>
  <c r="J99" i="2" s="1"/>
  <c r="K101" i="2"/>
  <c r="K100" i="2" s="1"/>
  <c r="K99" i="2" s="1"/>
  <c r="L101" i="2"/>
  <c r="L100" i="2" s="1"/>
  <c r="L99" i="2" s="1"/>
  <c r="I106" i="2"/>
  <c r="I105" i="2" s="1"/>
  <c r="I104" i="2" s="1"/>
  <c r="I93" i="2" s="1"/>
  <c r="J106" i="2"/>
  <c r="J105" i="2" s="1"/>
  <c r="J104" i="2" s="1"/>
  <c r="K106" i="2"/>
  <c r="K105" i="2" s="1"/>
  <c r="K104" i="2" s="1"/>
  <c r="L106" i="2"/>
  <c r="L105" i="2" s="1"/>
  <c r="L104" i="2" s="1"/>
  <c r="I112" i="2"/>
  <c r="I111" i="2" s="1"/>
  <c r="I110" i="2" s="1"/>
  <c r="I109" i="2" s="1"/>
  <c r="J112" i="2"/>
  <c r="J111" i="2" s="1"/>
  <c r="J110" i="2" s="1"/>
  <c r="K112" i="2"/>
  <c r="K111" i="2" s="1"/>
  <c r="K110" i="2" s="1"/>
  <c r="L112" i="2"/>
  <c r="L111" i="2"/>
  <c r="L110" i="2" s="1"/>
  <c r="I117" i="2"/>
  <c r="I116" i="2" s="1"/>
  <c r="I115" i="2" s="1"/>
  <c r="J117" i="2"/>
  <c r="J116" i="2" s="1"/>
  <c r="J115" i="2" s="1"/>
  <c r="K117" i="2"/>
  <c r="K116" i="2" s="1"/>
  <c r="K115" i="2" s="1"/>
  <c r="L117" i="2"/>
  <c r="L116" i="2" s="1"/>
  <c r="L115" i="2" s="1"/>
  <c r="K120" i="2"/>
  <c r="K119" i="2" s="1"/>
  <c r="I121" i="2"/>
  <c r="I120" i="2" s="1"/>
  <c r="I119" i="2" s="1"/>
  <c r="J121" i="2"/>
  <c r="J120" i="2" s="1"/>
  <c r="J119" i="2" s="1"/>
  <c r="K121" i="2"/>
  <c r="L121" i="2"/>
  <c r="L120" i="2"/>
  <c r="L119" i="2" s="1"/>
  <c r="I125" i="2"/>
  <c r="I124" i="2" s="1"/>
  <c r="I123" i="2" s="1"/>
  <c r="J125" i="2"/>
  <c r="J124" i="2"/>
  <c r="J123" i="2" s="1"/>
  <c r="K125" i="2"/>
  <c r="K124" i="2" s="1"/>
  <c r="K123" i="2" s="1"/>
  <c r="L125" i="2"/>
  <c r="L124" i="2"/>
  <c r="L123" i="2" s="1"/>
  <c r="I129" i="2"/>
  <c r="I128" i="2" s="1"/>
  <c r="I127" i="2" s="1"/>
  <c r="J129" i="2"/>
  <c r="J128" i="2" s="1"/>
  <c r="J127" i="2" s="1"/>
  <c r="K129" i="2"/>
  <c r="K128" i="2" s="1"/>
  <c r="K127" i="2" s="1"/>
  <c r="L129" i="2"/>
  <c r="L128" i="2"/>
  <c r="L127" i="2"/>
  <c r="I135" i="2"/>
  <c r="I134" i="2" s="1"/>
  <c r="I133" i="2" s="1"/>
  <c r="J135" i="2"/>
  <c r="J134" i="2" s="1"/>
  <c r="J133" i="2" s="1"/>
  <c r="K135" i="2"/>
  <c r="K134" i="2"/>
  <c r="K133" i="2" s="1"/>
  <c r="L135" i="2"/>
  <c r="L134" i="2" s="1"/>
  <c r="L133" i="2" s="1"/>
  <c r="I140" i="2"/>
  <c r="I139" i="2"/>
  <c r="I138" i="2" s="1"/>
  <c r="J140" i="2"/>
  <c r="J139" i="2" s="1"/>
  <c r="J138" i="2" s="1"/>
  <c r="K140" i="2"/>
  <c r="K139" i="2" s="1"/>
  <c r="K138" i="2" s="1"/>
  <c r="L140" i="2"/>
  <c r="L139" i="2" s="1"/>
  <c r="L138" i="2" s="1"/>
  <c r="I144" i="2"/>
  <c r="I143" i="2" s="1"/>
  <c r="J144" i="2"/>
  <c r="J143" i="2" s="1"/>
  <c r="I145" i="2"/>
  <c r="J145" i="2"/>
  <c r="K145" i="2"/>
  <c r="K144" i="2" s="1"/>
  <c r="K143" i="2" s="1"/>
  <c r="L145" i="2"/>
  <c r="L144" i="2" s="1"/>
  <c r="L143" i="2" s="1"/>
  <c r="I151" i="2"/>
  <c r="I150" i="2" s="1"/>
  <c r="J151" i="2"/>
  <c r="J150" i="2" s="1"/>
  <c r="K151" i="2"/>
  <c r="K150" i="2" s="1"/>
  <c r="L151" i="2"/>
  <c r="L150" i="2" s="1"/>
  <c r="L149" i="2" s="1"/>
  <c r="L148" i="2" s="1"/>
  <c r="J154" i="2"/>
  <c r="I155" i="2"/>
  <c r="I154" i="2" s="1"/>
  <c r="J155" i="2"/>
  <c r="K155" i="2"/>
  <c r="K154" i="2" s="1"/>
  <c r="L155" i="2"/>
  <c r="L154" i="2"/>
  <c r="I160" i="2"/>
  <c r="I159" i="2" s="1"/>
  <c r="I158" i="2" s="1"/>
  <c r="J160" i="2"/>
  <c r="J159" i="2" s="1"/>
  <c r="J158" i="2" s="1"/>
  <c r="J157" i="2" s="1"/>
  <c r="K160" i="2"/>
  <c r="K159" i="2" s="1"/>
  <c r="K158" i="2" s="1"/>
  <c r="L160" i="2"/>
  <c r="L159" i="2" s="1"/>
  <c r="L158" i="2" s="1"/>
  <c r="I164" i="2"/>
  <c r="I163" i="2" s="1"/>
  <c r="J164" i="2"/>
  <c r="J163" i="2" s="1"/>
  <c r="J162" i="2" s="1"/>
  <c r="K164" i="2"/>
  <c r="K163" i="2" s="1"/>
  <c r="L164" i="2"/>
  <c r="L163" i="2" s="1"/>
  <c r="J168" i="2"/>
  <c r="I169" i="2"/>
  <c r="I168" i="2"/>
  <c r="I162" i="2" s="1"/>
  <c r="I157" i="2" s="1"/>
  <c r="J169" i="2"/>
  <c r="K169" i="2"/>
  <c r="K168" i="2" s="1"/>
  <c r="L169" i="2"/>
  <c r="L168" i="2" s="1"/>
  <c r="K177" i="2"/>
  <c r="I178" i="2"/>
  <c r="I177" i="2" s="1"/>
  <c r="J178" i="2"/>
  <c r="J177" i="2" s="1"/>
  <c r="K178" i="2"/>
  <c r="L178" i="2"/>
  <c r="L177" i="2" s="1"/>
  <c r="I181" i="2"/>
  <c r="I180" i="2" s="1"/>
  <c r="J181" i="2"/>
  <c r="J180" i="2"/>
  <c r="K181" i="2"/>
  <c r="K180" i="2" s="1"/>
  <c r="L181" i="2"/>
  <c r="L180" i="2" s="1"/>
  <c r="I186" i="2"/>
  <c r="I185" i="2" s="1"/>
  <c r="J186" i="2"/>
  <c r="J185" i="2" s="1"/>
  <c r="J176" i="2" s="1"/>
  <c r="K186" i="2"/>
  <c r="K185" i="2"/>
  <c r="L186" i="2"/>
  <c r="L185" i="2" s="1"/>
  <c r="J189" i="2"/>
  <c r="I190" i="2"/>
  <c r="I189" i="2" s="1"/>
  <c r="J190" i="2"/>
  <c r="K190" i="2"/>
  <c r="K189" i="2" s="1"/>
  <c r="L190" i="2"/>
  <c r="L189" i="2" s="1"/>
  <c r="I195" i="2"/>
  <c r="I194" i="2" s="1"/>
  <c r="J195" i="2"/>
  <c r="J194" i="2" s="1"/>
  <c r="K195" i="2"/>
  <c r="K194" i="2" s="1"/>
  <c r="L195" i="2"/>
  <c r="L194" i="2" s="1"/>
  <c r="I199" i="2"/>
  <c r="I198" i="2" s="1"/>
  <c r="I197" i="2" s="1"/>
  <c r="J199" i="2"/>
  <c r="J198" i="2" s="1"/>
  <c r="J197" i="2" s="1"/>
  <c r="K199" i="2"/>
  <c r="K198" i="2" s="1"/>
  <c r="K197" i="2" s="1"/>
  <c r="L199" i="2"/>
  <c r="L198" i="2" s="1"/>
  <c r="L197" i="2" s="1"/>
  <c r="I207" i="2"/>
  <c r="I206" i="2"/>
  <c r="J207" i="2"/>
  <c r="J206" i="2" s="1"/>
  <c r="K207" i="2"/>
  <c r="K206" i="2" s="1"/>
  <c r="L207" i="2"/>
  <c r="L206" i="2"/>
  <c r="I211" i="2"/>
  <c r="I210" i="2" s="1"/>
  <c r="J211" i="2"/>
  <c r="J210" i="2" s="1"/>
  <c r="K211" i="2"/>
  <c r="K210" i="2" s="1"/>
  <c r="L211" i="2"/>
  <c r="L210" i="2" s="1"/>
  <c r="I218" i="2"/>
  <c r="I217" i="2" s="1"/>
  <c r="I216" i="2" s="1"/>
  <c r="J218" i="2"/>
  <c r="J217" i="2" s="1"/>
  <c r="J216" i="2" s="1"/>
  <c r="K218" i="2"/>
  <c r="K217" i="2" s="1"/>
  <c r="K216" i="2" s="1"/>
  <c r="L218" i="2"/>
  <c r="L217" i="2" s="1"/>
  <c r="L216" i="2" s="1"/>
  <c r="K221" i="2"/>
  <c r="K220" i="2" s="1"/>
  <c r="I222" i="2"/>
  <c r="I221" i="2" s="1"/>
  <c r="I220" i="2" s="1"/>
  <c r="J222" i="2"/>
  <c r="J221" i="2" s="1"/>
  <c r="J220" i="2" s="1"/>
  <c r="K222" i="2"/>
  <c r="L222" i="2"/>
  <c r="L221" i="2" s="1"/>
  <c r="L220" i="2" s="1"/>
  <c r="I229" i="2"/>
  <c r="I228" i="2" s="1"/>
  <c r="J229" i="2"/>
  <c r="J228" i="2" s="1"/>
  <c r="K229" i="2"/>
  <c r="K228" i="2" s="1"/>
  <c r="L229" i="2"/>
  <c r="L228" i="2" s="1"/>
  <c r="I235" i="2"/>
  <c r="I234" i="2" s="1"/>
  <c r="J235" i="2"/>
  <c r="J234" i="2" s="1"/>
  <c r="K235" i="2"/>
  <c r="K234" i="2" s="1"/>
  <c r="L235" i="2"/>
  <c r="L234" i="2" s="1"/>
  <c r="I239" i="2"/>
  <c r="I238" i="2" s="1"/>
  <c r="J239" i="2"/>
  <c r="J238" i="2" s="1"/>
  <c r="K239" i="2"/>
  <c r="K238" i="2" s="1"/>
  <c r="L239" i="2"/>
  <c r="L238" i="2" s="1"/>
  <c r="I243" i="2"/>
  <c r="I242" i="2" s="1"/>
  <c r="J243" i="2"/>
  <c r="J242" i="2" s="1"/>
  <c r="K243" i="2"/>
  <c r="K242" i="2" s="1"/>
  <c r="L243" i="2"/>
  <c r="L242" i="2" s="1"/>
  <c r="J246" i="2"/>
  <c r="K246" i="2"/>
  <c r="I248" i="2"/>
  <c r="I246" i="2" s="1"/>
  <c r="J248" i="2"/>
  <c r="K248" i="2"/>
  <c r="L248" i="2"/>
  <c r="L246" i="2" s="1"/>
  <c r="I250" i="2"/>
  <c r="I251" i="2"/>
  <c r="J251" i="2"/>
  <c r="J250" i="2"/>
  <c r="K251" i="2"/>
  <c r="K250" i="2" s="1"/>
  <c r="L251" i="2"/>
  <c r="L250" i="2" s="1"/>
  <c r="J253" i="2"/>
  <c r="I254" i="2"/>
  <c r="I253" i="2" s="1"/>
  <c r="I227" i="2" s="1"/>
  <c r="J254" i="2"/>
  <c r="K254" i="2"/>
  <c r="K253" i="2" s="1"/>
  <c r="L254" i="2"/>
  <c r="L253" i="2" s="1"/>
  <c r="J258" i="2"/>
  <c r="I259" i="2"/>
  <c r="I258" i="2" s="1"/>
  <c r="J259" i="2"/>
  <c r="K259" i="2"/>
  <c r="K258" i="2" s="1"/>
  <c r="L259" i="2"/>
  <c r="L258" i="2" s="1"/>
  <c r="I264" i="2"/>
  <c r="I265" i="2"/>
  <c r="J265" i="2"/>
  <c r="J264" i="2" s="1"/>
  <c r="K265" i="2"/>
  <c r="K264" i="2" s="1"/>
  <c r="L265" i="2"/>
  <c r="L264" i="2" s="1"/>
  <c r="I269" i="2"/>
  <c r="I268" i="2" s="1"/>
  <c r="J269" i="2"/>
  <c r="J268" i="2" s="1"/>
  <c r="K269" i="2"/>
  <c r="K268" i="2" s="1"/>
  <c r="L269" i="2"/>
  <c r="L268" i="2"/>
  <c r="I272" i="2"/>
  <c r="I273" i="2"/>
  <c r="J273" i="2"/>
  <c r="J272" i="2" s="1"/>
  <c r="K273" i="2"/>
  <c r="K272" i="2" s="1"/>
  <c r="L273" i="2"/>
  <c r="L272" i="2" s="1"/>
  <c r="L257" i="2" s="1"/>
  <c r="I277" i="2"/>
  <c r="I276" i="2" s="1"/>
  <c r="J277" i="2"/>
  <c r="J276" i="2"/>
  <c r="J257" i="2" s="1"/>
  <c r="K277" i="2"/>
  <c r="K276" i="2" s="1"/>
  <c r="L277" i="2"/>
  <c r="L276" i="2"/>
  <c r="I280" i="2"/>
  <c r="I279" i="2" s="1"/>
  <c r="J280" i="2"/>
  <c r="J279" i="2" s="1"/>
  <c r="K280" i="2"/>
  <c r="K279" i="2" s="1"/>
  <c r="L280" i="2"/>
  <c r="L279" i="2"/>
  <c r="I283" i="2"/>
  <c r="I282" i="2" s="1"/>
  <c r="J283" i="2"/>
  <c r="J282" i="2"/>
  <c r="K283" i="2"/>
  <c r="K282" i="2" s="1"/>
  <c r="L283" i="2"/>
  <c r="L282" i="2"/>
  <c r="I290" i="2"/>
  <c r="I289" i="2" s="1"/>
  <c r="J290" i="2"/>
  <c r="J289" i="2" s="1"/>
  <c r="K290" i="2"/>
  <c r="K289" i="2" s="1"/>
  <c r="L290" i="2"/>
  <c r="L289" i="2"/>
  <c r="I295" i="2"/>
  <c r="I294" i="2" s="1"/>
  <c r="J295" i="2"/>
  <c r="J294" i="2" s="1"/>
  <c r="J287" i="2" s="1"/>
  <c r="K295" i="2"/>
  <c r="K294" i="2" s="1"/>
  <c r="L295" i="2"/>
  <c r="L294" i="2"/>
  <c r="I299" i="2"/>
  <c r="I298" i="2" s="1"/>
  <c r="J299" i="2"/>
  <c r="J298" i="2" s="1"/>
  <c r="K299" i="2"/>
  <c r="K298" i="2" s="1"/>
  <c r="L299" i="2"/>
  <c r="L298" i="2" s="1"/>
  <c r="I303" i="2"/>
  <c r="I302" i="2" s="1"/>
  <c r="J303" i="2"/>
  <c r="J302" i="2" s="1"/>
  <c r="K303" i="2"/>
  <c r="K302" i="2" s="1"/>
  <c r="L303" i="2"/>
  <c r="L302" i="2"/>
  <c r="I307" i="2"/>
  <c r="I306" i="2" s="1"/>
  <c r="J307" i="2"/>
  <c r="J306" i="2" s="1"/>
  <c r="K307" i="2"/>
  <c r="K306" i="2" s="1"/>
  <c r="L307" i="2"/>
  <c r="L306" i="2" s="1"/>
  <c r="I310" i="2"/>
  <c r="I309" i="2" s="1"/>
  <c r="J310" i="2"/>
  <c r="J309" i="2"/>
  <c r="K310" i="2"/>
  <c r="K309" i="2" s="1"/>
  <c r="L310" i="2"/>
  <c r="L309" i="2"/>
  <c r="I313" i="2"/>
  <c r="I312" i="2" s="1"/>
  <c r="J313" i="2"/>
  <c r="J312" i="2" s="1"/>
  <c r="K313" i="2"/>
  <c r="K312" i="2" s="1"/>
  <c r="L313" i="2"/>
  <c r="L312" i="2"/>
  <c r="I318" i="2"/>
  <c r="I317" i="2" s="1"/>
  <c r="J318" i="2"/>
  <c r="J317" i="2" s="1"/>
  <c r="K318" i="2"/>
  <c r="K317" i="2" s="1"/>
  <c r="L318" i="2"/>
  <c r="L317" i="2"/>
  <c r="I323" i="2"/>
  <c r="I322" i="2" s="1"/>
  <c r="J323" i="2"/>
  <c r="J322" i="2" s="1"/>
  <c r="K323" i="2"/>
  <c r="K322" i="2" s="1"/>
  <c r="L323" i="2"/>
  <c r="L322" i="2"/>
  <c r="I327" i="2"/>
  <c r="I326" i="2" s="1"/>
  <c r="J327" i="2"/>
  <c r="J326" i="2" s="1"/>
  <c r="K327" i="2"/>
  <c r="K326" i="2" s="1"/>
  <c r="L327" i="2"/>
  <c r="L326" i="2"/>
  <c r="I332" i="2"/>
  <c r="I331" i="2" s="1"/>
  <c r="J332" i="2"/>
  <c r="J331" i="2" s="1"/>
  <c r="K332" i="2"/>
  <c r="K331" i="2" s="1"/>
  <c r="L332" i="2"/>
  <c r="L331" i="2"/>
  <c r="I336" i="2"/>
  <c r="I335" i="2" s="1"/>
  <c r="J336" i="2"/>
  <c r="J335" i="2" s="1"/>
  <c r="K336" i="2"/>
  <c r="K335" i="2" s="1"/>
  <c r="L336" i="2"/>
  <c r="L335" i="2"/>
  <c r="I339" i="2"/>
  <c r="I338" i="2" s="1"/>
  <c r="J339" i="2"/>
  <c r="J338" i="2" s="1"/>
  <c r="K339" i="2"/>
  <c r="K338" i="2" s="1"/>
  <c r="L339" i="2"/>
  <c r="L338" i="2"/>
  <c r="I342" i="2"/>
  <c r="I341" i="2" s="1"/>
  <c r="J342" i="2"/>
  <c r="J341" i="2" s="1"/>
  <c r="K342" i="2"/>
  <c r="K341" i="2" s="1"/>
  <c r="L342" i="2"/>
  <c r="L341" i="2"/>
  <c r="I34" i="1"/>
  <c r="I33" i="1" s="1"/>
  <c r="I32" i="1" s="1"/>
  <c r="J34" i="1"/>
  <c r="J33" i="1" s="1"/>
  <c r="J32" i="1" s="1"/>
  <c r="K34" i="1"/>
  <c r="K33" i="1" s="1"/>
  <c r="K32" i="1" s="1"/>
  <c r="L34" i="1"/>
  <c r="L33" i="1" s="1"/>
  <c r="L32" i="1" s="1"/>
  <c r="L31" i="1" s="1"/>
  <c r="I39" i="1"/>
  <c r="I38" i="1" s="1"/>
  <c r="I37" i="1" s="1"/>
  <c r="J39" i="1"/>
  <c r="J38" i="1" s="1"/>
  <c r="J37" i="1" s="1"/>
  <c r="K39" i="1"/>
  <c r="K38" i="1" s="1"/>
  <c r="K37" i="1" s="1"/>
  <c r="L39" i="1"/>
  <c r="L38" i="1"/>
  <c r="L37" i="1" s="1"/>
  <c r="I44" i="1"/>
  <c r="I43" i="1" s="1"/>
  <c r="I42" i="1" s="1"/>
  <c r="I41" i="1" s="1"/>
  <c r="J44" i="1"/>
  <c r="J43" i="1" s="1"/>
  <c r="J42" i="1" s="1"/>
  <c r="J41" i="1" s="1"/>
  <c r="K44" i="1"/>
  <c r="K43" i="1" s="1"/>
  <c r="K42" i="1" s="1"/>
  <c r="K41" i="1" s="1"/>
  <c r="L44" i="1"/>
  <c r="L43" i="1" s="1"/>
  <c r="L42" i="1" s="1"/>
  <c r="L41" i="1"/>
  <c r="I67" i="1"/>
  <c r="I66" i="1" s="1"/>
  <c r="J67" i="1"/>
  <c r="J66" i="1" s="1"/>
  <c r="K67" i="1"/>
  <c r="K66" i="1" s="1"/>
  <c r="L67" i="1"/>
  <c r="L66" i="1"/>
  <c r="I72" i="1"/>
  <c r="I71" i="1" s="1"/>
  <c r="J72" i="1"/>
  <c r="J71" i="1" s="1"/>
  <c r="K72" i="1"/>
  <c r="K71" i="1" s="1"/>
  <c r="L72" i="1"/>
  <c r="L71" i="1" s="1"/>
  <c r="I77" i="1"/>
  <c r="I76" i="1" s="1"/>
  <c r="J77" i="1"/>
  <c r="J76" i="1" s="1"/>
  <c r="K77" i="1"/>
  <c r="K76" i="1" s="1"/>
  <c r="K65" i="1" s="1"/>
  <c r="K64" i="1" s="1"/>
  <c r="L77" i="1"/>
  <c r="L76" i="1" s="1"/>
  <c r="I83" i="1"/>
  <c r="I82" i="1"/>
  <c r="I81" i="1" s="1"/>
  <c r="J83" i="1"/>
  <c r="J82" i="1" s="1"/>
  <c r="J81" i="1" s="1"/>
  <c r="K83" i="1"/>
  <c r="K82" i="1" s="1"/>
  <c r="K81" i="1" s="1"/>
  <c r="L83" i="1"/>
  <c r="L82" i="1" s="1"/>
  <c r="L81" i="1" s="1"/>
  <c r="I88" i="1"/>
  <c r="I87" i="1" s="1"/>
  <c r="I86" i="1" s="1"/>
  <c r="I85" i="1" s="1"/>
  <c r="J88" i="1"/>
  <c r="J87" i="1" s="1"/>
  <c r="J86" i="1" s="1"/>
  <c r="J85" i="1" s="1"/>
  <c r="K88" i="1"/>
  <c r="K87" i="1"/>
  <c r="K86" i="1" s="1"/>
  <c r="K85" i="1" s="1"/>
  <c r="L88" i="1"/>
  <c r="L87" i="1"/>
  <c r="L86" i="1" s="1"/>
  <c r="L85" i="1" s="1"/>
  <c r="I96" i="1"/>
  <c r="I95" i="1" s="1"/>
  <c r="I94" i="1" s="1"/>
  <c r="J96" i="1"/>
  <c r="J95" i="1" s="1"/>
  <c r="J94" i="1"/>
  <c r="K96" i="1"/>
  <c r="K95" i="1" s="1"/>
  <c r="K94" i="1" s="1"/>
  <c r="L96" i="1"/>
  <c r="L95" i="1" s="1"/>
  <c r="L94" i="1" s="1"/>
  <c r="I101" i="1"/>
  <c r="I100" i="1"/>
  <c r="I99" i="1" s="1"/>
  <c r="J101" i="1"/>
  <c r="J100" i="1" s="1"/>
  <c r="J99" i="1" s="1"/>
  <c r="K101" i="1"/>
  <c r="K100" i="1" s="1"/>
  <c r="K99" i="1" s="1"/>
  <c r="L101" i="1"/>
  <c r="L100" i="1" s="1"/>
  <c r="L99" i="1" s="1"/>
  <c r="I106" i="1"/>
  <c r="I105" i="1" s="1"/>
  <c r="I104" i="1" s="1"/>
  <c r="J106" i="1"/>
  <c r="J105" i="1" s="1"/>
  <c r="J104" i="1" s="1"/>
  <c r="K106" i="1"/>
  <c r="K105" i="1" s="1"/>
  <c r="K104" i="1" s="1"/>
  <c r="L106" i="1"/>
  <c r="L105" i="1" s="1"/>
  <c r="L104" i="1" s="1"/>
  <c r="I112" i="1"/>
  <c r="I111" i="1" s="1"/>
  <c r="I110" i="1" s="1"/>
  <c r="J112" i="1"/>
  <c r="J111" i="1" s="1"/>
  <c r="J110" i="1" s="1"/>
  <c r="K112" i="1"/>
  <c r="K111" i="1" s="1"/>
  <c r="K110" i="1" s="1"/>
  <c r="L112" i="1"/>
  <c r="L111" i="1"/>
  <c r="L110" i="1" s="1"/>
  <c r="I115" i="1"/>
  <c r="I117" i="1"/>
  <c r="I116" i="1" s="1"/>
  <c r="J117" i="1"/>
  <c r="J116" i="1" s="1"/>
  <c r="J115" i="1" s="1"/>
  <c r="K117" i="1"/>
  <c r="K116" i="1" s="1"/>
  <c r="K115" i="1" s="1"/>
  <c r="L117" i="1"/>
  <c r="L116" i="1" s="1"/>
  <c r="L115" i="1" s="1"/>
  <c r="I121" i="1"/>
  <c r="I120" i="1" s="1"/>
  <c r="I119" i="1" s="1"/>
  <c r="J121" i="1"/>
  <c r="J120" i="1" s="1"/>
  <c r="J119" i="1" s="1"/>
  <c r="K121" i="1"/>
  <c r="K120" i="1" s="1"/>
  <c r="K119" i="1" s="1"/>
  <c r="L121" i="1"/>
  <c r="L120" i="1"/>
  <c r="L119" i="1" s="1"/>
  <c r="I125" i="1"/>
  <c r="I124" i="1" s="1"/>
  <c r="I123" i="1" s="1"/>
  <c r="J125" i="1"/>
  <c r="J124" i="1" s="1"/>
  <c r="J123" i="1" s="1"/>
  <c r="K125" i="1"/>
  <c r="K124" i="1" s="1"/>
  <c r="K123" i="1" s="1"/>
  <c r="L125" i="1"/>
  <c r="L124" i="1" s="1"/>
  <c r="L123" i="1" s="1"/>
  <c r="I129" i="1"/>
  <c r="I128" i="1" s="1"/>
  <c r="I127" i="1" s="1"/>
  <c r="J129" i="1"/>
  <c r="J128" i="1" s="1"/>
  <c r="J127" i="1" s="1"/>
  <c r="K129" i="1"/>
  <c r="K128" i="1" s="1"/>
  <c r="K127" i="1" s="1"/>
  <c r="L129" i="1"/>
  <c r="L128" i="1"/>
  <c r="L127" i="1" s="1"/>
  <c r="I135" i="1"/>
  <c r="I134" i="1"/>
  <c r="I133" i="1" s="1"/>
  <c r="J135" i="1"/>
  <c r="J134" i="1"/>
  <c r="J133" i="1" s="1"/>
  <c r="K135" i="1"/>
  <c r="K134" i="1" s="1"/>
  <c r="K133" i="1" s="1"/>
  <c r="L135" i="1"/>
  <c r="L134" i="1" s="1"/>
  <c r="L133" i="1" s="1"/>
  <c r="I140" i="1"/>
  <c r="I139" i="1" s="1"/>
  <c r="I138" i="1"/>
  <c r="J140" i="1"/>
  <c r="J139" i="1"/>
  <c r="J138" i="1" s="1"/>
  <c r="K140" i="1"/>
  <c r="K139" i="1" s="1"/>
  <c r="K138" i="1" s="1"/>
  <c r="L140" i="1"/>
  <c r="L139" i="1" s="1"/>
  <c r="L138" i="1" s="1"/>
  <c r="I145" i="1"/>
  <c r="I144" i="1"/>
  <c r="I143" i="1" s="1"/>
  <c r="J145" i="1"/>
  <c r="J144" i="1" s="1"/>
  <c r="J143" i="1" s="1"/>
  <c r="K145" i="1"/>
  <c r="K144" i="1" s="1"/>
  <c r="K143" i="1" s="1"/>
  <c r="L145" i="1"/>
  <c r="L144" i="1"/>
  <c r="L143" i="1" s="1"/>
  <c r="I151" i="1"/>
  <c r="I150" i="1" s="1"/>
  <c r="I149" i="1" s="1"/>
  <c r="I148" i="1" s="1"/>
  <c r="J151" i="1"/>
  <c r="J150" i="1" s="1"/>
  <c r="K151" i="1"/>
  <c r="K150" i="1"/>
  <c r="L151" i="1"/>
  <c r="L150" i="1" s="1"/>
  <c r="L149" i="1" s="1"/>
  <c r="L148" i="1" s="1"/>
  <c r="I155" i="1"/>
  <c r="I154" i="1"/>
  <c r="J155" i="1"/>
  <c r="J154" i="1" s="1"/>
  <c r="K155" i="1"/>
  <c r="K154" i="1" s="1"/>
  <c r="K149" i="1" s="1"/>
  <c r="K148" i="1" s="1"/>
  <c r="L155" i="1"/>
  <c r="L154" i="1" s="1"/>
  <c r="J159" i="1"/>
  <c r="J158" i="1" s="1"/>
  <c r="I160" i="1"/>
  <c r="I159" i="1" s="1"/>
  <c r="I158" i="1" s="1"/>
  <c r="J160" i="1"/>
  <c r="K160" i="1"/>
  <c r="K159" i="1" s="1"/>
  <c r="K158" i="1" s="1"/>
  <c r="L160" i="1"/>
  <c r="L159" i="1"/>
  <c r="L158" i="1" s="1"/>
  <c r="I164" i="1"/>
  <c r="I163" i="1" s="1"/>
  <c r="J164" i="1"/>
  <c r="J163" i="1" s="1"/>
  <c r="K164" i="1"/>
  <c r="K163" i="1" s="1"/>
  <c r="L164" i="1"/>
  <c r="L163" i="1" s="1"/>
  <c r="L162" i="1" s="1"/>
  <c r="I169" i="1"/>
  <c r="I168" i="1"/>
  <c r="J169" i="1"/>
  <c r="J168" i="1" s="1"/>
  <c r="K169" i="1"/>
  <c r="K168" i="1" s="1"/>
  <c r="L169" i="1"/>
  <c r="L168" i="1" s="1"/>
  <c r="I178" i="1"/>
  <c r="I177" i="1"/>
  <c r="J178" i="1"/>
  <c r="J177" i="1" s="1"/>
  <c r="K178" i="1"/>
  <c r="K177" i="1"/>
  <c r="L178" i="1"/>
  <c r="L177" i="1" s="1"/>
  <c r="I181" i="1"/>
  <c r="I180" i="1" s="1"/>
  <c r="J181" i="1"/>
  <c r="J180" i="1" s="1"/>
  <c r="K181" i="1"/>
  <c r="K180" i="1" s="1"/>
  <c r="L181" i="1"/>
  <c r="L180" i="1" s="1"/>
  <c r="I186" i="1"/>
  <c r="I185" i="1" s="1"/>
  <c r="I176" i="1" s="1"/>
  <c r="J186" i="1"/>
  <c r="J185" i="1" s="1"/>
  <c r="K186" i="1"/>
  <c r="K185" i="1"/>
  <c r="L186" i="1"/>
  <c r="L185" i="1" s="1"/>
  <c r="I190" i="1"/>
  <c r="I189" i="1" s="1"/>
  <c r="J190" i="1"/>
  <c r="J189" i="1" s="1"/>
  <c r="K190" i="1"/>
  <c r="K189" i="1" s="1"/>
  <c r="L190" i="1"/>
  <c r="L189" i="1" s="1"/>
  <c r="I195" i="1"/>
  <c r="I194" i="1" s="1"/>
  <c r="J195" i="1"/>
  <c r="J194" i="1" s="1"/>
  <c r="K195" i="1"/>
  <c r="K194" i="1" s="1"/>
  <c r="L195" i="1"/>
  <c r="L194" i="1" s="1"/>
  <c r="I199" i="1"/>
  <c r="I198" i="1"/>
  <c r="I197" i="1" s="1"/>
  <c r="J199" i="1"/>
  <c r="J198" i="1"/>
  <c r="J197" i="1"/>
  <c r="K199" i="1"/>
  <c r="K198" i="1" s="1"/>
  <c r="K197" i="1" s="1"/>
  <c r="L199" i="1"/>
  <c r="L198" i="1" s="1"/>
  <c r="L197" i="1" s="1"/>
  <c r="I207" i="1"/>
  <c r="I206" i="1" s="1"/>
  <c r="J207" i="1"/>
  <c r="J206" i="1" s="1"/>
  <c r="K207" i="1"/>
  <c r="K206" i="1" s="1"/>
  <c r="L207" i="1"/>
  <c r="L206" i="1" s="1"/>
  <c r="L205" i="1" s="1"/>
  <c r="I211" i="1"/>
  <c r="I210" i="1" s="1"/>
  <c r="J211" i="1"/>
  <c r="J210" i="1" s="1"/>
  <c r="K211" i="1"/>
  <c r="K210" i="1" s="1"/>
  <c r="L211" i="1"/>
  <c r="L210" i="1"/>
  <c r="I217" i="1"/>
  <c r="I216" i="1" s="1"/>
  <c r="I218" i="1"/>
  <c r="J218" i="1"/>
  <c r="J217" i="1" s="1"/>
  <c r="J216" i="1" s="1"/>
  <c r="K218" i="1"/>
  <c r="K217" i="1"/>
  <c r="K216" i="1" s="1"/>
  <c r="L218" i="1"/>
  <c r="L217" i="1"/>
  <c r="L216" i="1"/>
  <c r="I222" i="1"/>
  <c r="I221" i="1" s="1"/>
  <c r="I220" i="1" s="1"/>
  <c r="J222" i="1"/>
  <c r="J221" i="1" s="1"/>
  <c r="J220" i="1" s="1"/>
  <c r="K222" i="1"/>
  <c r="K221" i="1" s="1"/>
  <c r="K220" i="1" s="1"/>
  <c r="L222" i="1"/>
  <c r="L221" i="1" s="1"/>
  <c r="L220" i="1" s="1"/>
  <c r="I229" i="1"/>
  <c r="I228" i="1" s="1"/>
  <c r="J229" i="1"/>
  <c r="J228" i="1"/>
  <c r="K229" i="1"/>
  <c r="K228" i="1" s="1"/>
  <c r="L229" i="1"/>
  <c r="L228" i="1" s="1"/>
  <c r="I235" i="1"/>
  <c r="I234" i="1" s="1"/>
  <c r="J235" i="1"/>
  <c r="J234" i="1" s="1"/>
  <c r="K235" i="1"/>
  <c r="K234" i="1" s="1"/>
  <c r="L235" i="1"/>
  <c r="L234" i="1"/>
  <c r="I239" i="1"/>
  <c r="I238" i="1" s="1"/>
  <c r="J239" i="1"/>
  <c r="J238" i="1" s="1"/>
  <c r="J227" i="1" s="1"/>
  <c r="K239" i="1"/>
  <c r="K238" i="1" s="1"/>
  <c r="L239" i="1"/>
  <c r="L238" i="1" s="1"/>
  <c r="I243" i="1"/>
  <c r="I242" i="1" s="1"/>
  <c r="J243" i="1"/>
  <c r="J242" i="1" s="1"/>
  <c r="K243" i="1"/>
  <c r="K242" i="1" s="1"/>
  <c r="L243" i="1"/>
  <c r="L242" i="1" s="1"/>
  <c r="I248" i="1"/>
  <c r="I246" i="1" s="1"/>
  <c r="J248" i="1"/>
  <c r="J246" i="1"/>
  <c r="K248" i="1"/>
  <c r="K246" i="1" s="1"/>
  <c r="L248" i="1"/>
  <c r="L246" i="1" s="1"/>
  <c r="I251" i="1"/>
  <c r="I250" i="1" s="1"/>
  <c r="J251" i="1"/>
  <c r="J250" i="1" s="1"/>
  <c r="K251" i="1"/>
  <c r="K250" i="1" s="1"/>
  <c r="L251" i="1"/>
  <c r="L250" i="1"/>
  <c r="I254" i="1"/>
  <c r="I253" i="1" s="1"/>
  <c r="J254" i="1"/>
  <c r="J253" i="1" s="1"/>
  <c r="K254" i="1"/>
  <c r="K253" i="1" s="1"/>
  <c r="L254" i="1"/>
  <c r="L253" i="1" s="1"/>
  <c r="I259" i="1"/>
  <c r="I258" i="1" s="1"/>
  <c r="J259" i="1"/>
  <c r="J258" i="1"/>
  <c r="K259" i="1"/>
  <c r="K258" i="1" s="1"/>
  <c r="L259" i="1"/>
  <c r="L258" i="1" s="1"/>
  <c r="I265" i="1"/>
  <c r="I264" i="1" s="1"/>
  <c r="I257" i="1" s="1"/>
  <c r="J265" i="1"/>
  <c r="J264" i="1" s="1"/>
  <c r="K265" i="1"/>
  <c r="K264" i="1" s="1"/>
  <c r="L265" i="1"/>
  <c r="L264" i="1"/>
  <c r="I269" i="1"/>
  <c r="I268" i="1" s="1"/>
  <c r="J269" i="1"/>
  <c r="J268" i="1" s="1"/>
  <c r="J257" i="1" s="1"/>
  <c r="K269" i="1"/>
  <c r="K268" i="1" s="1"/>
  <c r="L269" i="1"/>
  <c r="L268" i="1" s="1"/>
  <c r="I273" i="1"/>
  <c r="I272" i="1" s="1"/>
  <c r="J273" i="1"/>
  <c r="J272" i="1" s="1"/>
  <c r="K273" i="1"/>
  <c r="K272" i="1" s="1"/>
  <c r="L273" i="1"/>
  <c r="L272" i="1" s="1"/>
  <c r="I277" i="1"/>
  <c r="I276" i="1" s="1"/>
  <c r="J277" i="1"/>
  <c r="J276" i="1" s="1"/>
  <c r="K277" i="1"/>
  <c r="K276" i="1" s="1"/>
  <c r="L277" i="1"/>
  <c r="L276" i="1" s="1"/>
  <c r="I280" i="1"/>
  <c r="I279" i="1" s="1"/>
  <c r="J280" i="1"/>
  <c r="J279" i="1"/>
  <c r="K280" i="1"/>
  <c r="K279" i="1" s="1"/>
  <c r="L280" i="1"/>
  <c r="L279" i="1"/>
  <c r="I283" i="1"/>
  <c r="I282" i="1" s="1"/>
  <c r="J283" i="1"/>
  <c r="J282" i="1" s="1"/>
  <c r="K283" i="1"/>
  <c r="K282" i="1" s="1"/>
  <c r="L283" i="1"/>
  <c r="L282" i="1" s="1"/>
  <c r="I290" i="1"/>
  <c r="I289" i="1" s="1"/>
  <c r="J290" i="1"/>
  <c r="J289" i="1" s="1"/>
  <c r="K290" i="1"/>
  <c r="K289" i="1" s="1"/>
  <c r="L290" i="1"/>
  <c r="L289" i="1" s="1"/>
  <c r="L287" i="1" s="1"/>
  <c r="I295" i="1"/>
  <c r="I294" i="1" s="1"/>
  <c r="J295" i="1"/>
  <c r="J294" i="1" s="1"/>
  <c r="K295" i="1"/>
  <c r="K294" i="1" s="1"/>
  <c r="L295" i="1"/>
  <c r="L294" i="1" s="1"/>
  <c r="I299" i="1"/>
  <c r="I298" i="1" s="1"/>
  <c r="J299" i="1"/>
  <c r="J298" i="1" s="1"/>
  <c r="K299" i="1"/>
  <c r="K298" i="1" s="1"/>
  <c r="L299" i="1"/>
  <c r="L298" i="1" s="1"/>
  <c r="I303" i="1"/>
  <c r="I302" i="1" s="1"/>
  <c r="J303" i="1"/>
  <c r="J302" i="1" s="1"/>
  <c r="K303" i="1"/>
  <c r="K302" i="1" s="1"/>
  <c r="L303" i="1"/>
  <c r="L302" i="1" s="1"/>
  <c r="I307" i="1"/>
  <c r="I306" i="1" s="1"/>
  <c r="J307" i="1"/>
  <c r="J306" i="1" s="1"/>
  <c r="K307" i="1"/>
  <c r="K306" i="1" s="1"/>
  <c r="L307" i="1"/>
  <c r="L306" i="1"/>
  <c r="I310" i="1"/>
  <c r="I309" i="1" s="1"/>
  <c r="J310" i="1"/>
  <c r="J309" i="1"/>
  <c r="K310" i="1"/>
  <c r="K309" i="1" s="1"/>
  <c r="L310" i="1"/>
  <c r="L309" i="1" s="1"/>
  <c r="I313" i="1"/>
  <c r="I312" i="1" s="1"/>
  <c r="J313" i="1"/>
  <c r="J312" i="1"/>
  <c r="K313" i="1"/>
  <c r="K312" i="1" s="1"/>
  <c r="L313" i="1"/>
  <c r="L312" i="1" s="1"/>
  <c r="I318" i="1"/>
  <c r="I317" i="1" s="1"/>
  <c r="J318" i="1"/>
  <c r="J317" i="1"/>
  <c r="K318" i="1"/>
  <c r="K317" i="1" s="1"/>
  <c r="L318" i="1"/>
  <c r="L317" i="1" s="1"/>
  <c r="L316" i="1" s="1"/>
  <c r="I323" i="1"/>
  <c r="I322" i="1" s="1"/>
  <c r="J323" i="1"/>
  <c r="J322" i="1" s="1"/>
  <c r="K323" i="1"/>
  <c r="K322" i="1" s="1"/>
  <c r="L323" i="1"/>
  <c r="L322" i="1"/>
  <c r="I327" i="1"/>
  <c r="I326" i="1" s="1"/>
  <c r="J327" i="1"/>
  <c r="J326" i="1" s="1"/>
  <c r="K327" i="1"/>
  <c r="K326" i="1" s="1"/>
  <c r="L327" i="1"/>
  <c r="L326" i="1" s="1"/>
  <c r="I332" i="1"/>
  <c r="I331" i="1" s="1"/>
  <c r="J332" i="1"/>
  <c r="J331" i="1" s="1"/>
  <c r="K332" i="1"/>
  <c r="K331" i="1" s="1"/>
  <c r="L332" i="1"/>
  <c r="L331" i="1"/>
  <c r="I336" i="1"/>
  <c r="I335" i="1" s="1"/>
  <c r="J336" i="1"/>
  <c r="J335" i="1" s="1"/>
  <c r="K336" i="1"/>
  <c r="K335" i="1" s="1"/>
  <c r="L336" i="1"/>
  <c r="L335" i="1" s="1"/>
  <c r="I339" i="1"/>
  <c r="I338" i="1" s="1"/>
  <c r="J339" i="1"/>
  <c r="J338" i="1"/>
  <c r="K339" i="1"/>
  <c r="K338" i="1" s="1"/>
  <c r="L339" i="1"/>
  <c r="L338" i="1"/>
  <c r="I342" i="1"/>
  <c r="I341" i="1" s="1"/>
  <c r="J342" i="1"/>
  <c r="J341" i="1" s="1"/>
  <c r="K342" i="1"/>
  <c r="K341" i="1" s="1"/>
  <c r="L342" i="1"/>
  <c r="L341" i="1" s="1"/>
  <c r="J296" i="3"/>
  <c r="I235" i="3"/>
  <c r="I155" i="3"/>
  <c r="I154" i="3" s="1"/>
  <c r="J99" i="3"/>
  <c r="J39" i="3"/>
  <c r="L296" i="3"/>
  <c r="I163" i="3"/>
  <c r="L235" i="3"/>
  <c r="K71" i="3"/>
  <c r="K70" i="3" s="1"/>
  <c r="K39" i="3"/>
  <c r="K287" i="2"/>
  <c r="J227" i="2"/>
  <c r="J226" i="2" s="1"/>
  <c r="I176" i="2"/>
  <c r="J149" i="2"/>
  <c r="J148" i="2"/>
  <c r="I205" i="2"/>
  <c r="I287" i="2"/>
  <c r="I132" i="2"/>
  <c r="K65" i="2"/>
  <c r="K64" i="2" s="1"/>
  <c r="L176" i="2"/>
  <c r="L93" i="2"/>
  <c r="L132" i="2"/>
  <c r="L31" i="2"/>
  <c r="J31" i="1"/>
  <c r="K287" i="1"/>
  <c r="I132" i="1"/>
  <c r="J65" i="1"/>
  <c r="I316" i="1"/>
  <c r="I286" i="1" s="1"/>
  <c r="I287" i="1"/>
  <c r="L109" i="1"/>
  <c r="L176" i="1"/>
  <c r="K109" i="1"/>
  <c r="K227" i="1"/>
  <c r="K205" i="1"/>
  <c r="K93" i="1"/>
  <c r="L286" i="1" l="1"/>
  <c r="I205" i="1"/>
  <c r="I182" i="3"/>
  <c r="L175" i="1"/>
  <c r="K296" i="3"/>
  <c r="K295" i="3" s="1"/>
  <c r="I227" i="1"/>
  <c r="I226" i="1" s="1"/>
  <c r="J316" i="1"/>
  <c r="J287" i="1"/>
  <c r="L257" i="1"/>
  <c r="L227" i="1"/>
  <c r="L226" i="1" s="1"/>
  <c r="I93" i="1"/>
  <c r="K31" i="1"/>
  <c r="J316" i="2"/>
  <c r="J286" i="2" s="1"/>
  <c r="K132" i="1"/>
  <c r="I109" i="1"/>
  <c r="J93" i="1"/>
  <c r="I316" i="2"/>
  <c r="I286" i="2" s="1"/>
  <c r="K257" i="2"/>
  <c r="K182" i="3"/>
  <c r="K181" i="3" s="1"/>
  <c r="L168" i="3"/>
  <c r="L163" i="3" s="1"/>
  <c r="L138" i="3"/>
  <c r="K316" i="1"/>
  <c r="K286" i="1" s="1"/>
  <c r="K257" i="1"/>
  <c r="K176" i="1"/>
  <c r="K175" i="1" s="1"/>
  <c r="J162" i="1"/>
  <c r="J157" i="1" s="1"/>
  <c r="L132" i="1"/>
  <c r="K93" i="2"/>
  <c r="I65" i="2"/>
  <c r="I64" i="2" s="1"/>
  <c r="J65" i="2"/>
  <c r="J64" i="2" s="1"/>
  <c r="J212" i="3"/>
  <c r="L93" i="1"/>
  <c r="L227" i="2"/>
  <c r="L226" i="2" s="1"/>
  <c r="I212" i="3"/>
  <c r="L39" i="3"/>
  <c r="J64" i="1"/>
  <c r="J205" i="1"/>
  <c r="J132" i="1"/>
  <c r="J109" i="1"/>
  <c r="L65" i="1"/>
  <c r="L64" i="1" s="1"/>
  <c r="L30" i="1" s="1"/>
  <c r="L344" i="1" s="1"/>
  <c r="I65" i="1"/>
  <c r="I31" i="1"/>
  <c r="K205" i="2"/>
  <c r="L324" i="3"/>
  <c r="I324" i="3"/>
  <c r="L212" i="3"/>
  <c r="J176" i="1"/>
  <c r="I162" i="1"/>
  <c r="I157" i="1" s="1"/>
  <c r="L205" i="2"/>
  <c r="L175" i="2" s="1"/>
  <c r="J205" i="2"/>
  <c r="J175" i="2" s="1"/>
  <c r="J174" i="2" s="1"/>
  <c r="I149" i="2"/>
  <c r="I148" i="2" s="1"/>
  <c r="J132" i="2"/>
  <c r="K109" i="2"/>
  <c r="J109" i="2"/>
  <c r="L265" i="3"/>
  <c r="J155" i="3"/>
  <c r="J154" i="3" s="1"/>
  <c r="I115" i="3"/>
  <c r="I138" i="3"/>
  <c r="I64" i="1"/>
  <c r="L174" i="1"/>
  <c r="I175" i="2"/>
  <c r="J175" i="1"/>
  <c r="L109" i="2"/>
  <c r="L157" i="1"/>
  <c r="I175" i="1"/>
  <c r="K226" i="1"/>
  <c r="K174" i="1" s="1"/>
  <c r="J226" i="1"/>
  <c r="L234" i="3"/>
  <c r="K176" i="2"/>
  <c r="K175" i="2" s="1"/>
  <c r="K162" i="2"/>
  <c r="K157" i="2"/>
  <c r="J93" i="2"/>
  <c r="J163" i="3"/>
  <c r="K162" i="1"/>
  <c r="K157" i="1" s="1"/>
  <c r="K30" i="1" s="1"/>
  <c r="K344" i="1" s="1"/>
  <c r="J149" i="1"/>
  <c r="J148" i="1" s="1"/>
  <c r="J30" i="1" s="1"/>
  <c r="I257" i="2"/>
  <c r="I226" i="2" s="1"/>
  <c r="J324" i="3"/>
  <c r="J295" i="3" s="1"/>
  <c r="L182" i="3"/>
  <c r="L181" i="3" s="1"/>
  <c r="K163" i="3"/>
  <c r="K115" i="3"/>
  <c r="I39" i="3"/>
  <c r="L295" i="3"/>
  <c r="J31" i="2"/>
  <c r="I265" i="3"/>
  <c r="I234" i="3" s="1"/>
  <c r="K99" i="3"/>
  <c r="K38" i="3" s="1"/>
  <c r="I99" i="3"/>
  <c r="K234" i="3"/>
  <c r="K180" i="3" s="1"/>
  <c r="K316" i="2"/>
  <c r="K286" i="2" s="1"/>
  <c r="L316" i="2"/>
  <c r="L287" i="2"/>
  <c r="K227" i="2"/>
  <c r="K226" i="2" s="1"/>
  <c r="L162" i="2"/>
  <c r="L157" i="2" s="1"/>
  <c r="K132" i="2"/>
  <c r="K31" i="2"/>
  <c r="I31" i="2"/>
  <c r="I30" i="2" s="1"/>
  <c r="I296" i="3"/>
  <c r="I295" i="3" s="1"/>
  <c r="J235" i="3"/>
  <c r="J234" i="3" s="1"/>
  <c r="L115" i="3"/>
  <c r="L99" i="3"/>
  <c r="K149" i="2"/>
  <c r="K148" i="2" s="1"/>
  <c r="J182" i="3"/>
  <c r="J181" i="3" s="1"/>
  <c r="J138" i="3"/>
  <c r="J115" i="3"/>
  <c r="J71" i="3"/>
  <c r="J70" i="3" s="1"/>
  <c r="L155" i="3"/>
  <c r="L154" i="3" s="1"/>
  <c r="I30" i="1" l="1"/>
  <c r="L38" i="3"/>
  <c r="I174" i="1"/>
  <c r="J286" i="1"/>
  <c r="J344" i="1"/>
  <c r="L286" i="2"/>
  <c r="L174" i="2" s="1"/>
  <c r="J174" i="1"/>
  <c r="I181" i="3"/>
  <c r="I180" i="3" s="1"/>
  <c r="I38" i="3"/>
  <c r="J38" i="3"/>
  <c r="K352" i="3"/>
  <c r="K174" i="2"/>
  <c r="L30" i="2"/>
  <c r="K30" i="2"/>
  <c r="K344" i="2" s="1"/>
  <c r="J30" i="2"/>
  <c r="J344" i="2" s="1"/>
  <c r="I344" i="1"/>
  <c r="J180" i="3"/>
  <c r="L180" i="3"/>
  <c r="L352" i="3" s="1"/>
  <c r="I174" i="2"/>
  <c r="I344" i="2" s="1"/>
  <c r="L344" i="2" l="1"/>
  <c r="J352" i="3"/>
  <c r="I352" i="3"/>
</calcChain>
</file>

<file path=xl/sharedStrings.xml><?xml version="1.0" encoding="utf-8"?>
<sst xmlns="http://schemas.openxmlformats.org/spreadsheetml/2006/main" count="1050" uniqueCount="205">
  <si>
    <t>Departamento</t>
  </si>
  <si>
    <t>Įstaigos</t>
  </si>
  <si>
    <t>Išlaidų ekonominės klasifikacijos kodas</t>
  </si>
  <si>
    <t>Išlaidų pavadinimas</t>
  </si>
  <si>
    <t>Finansų ministerijos sumokėtos palūkanos</t>
  </si>
  <si>
    <t>ATASKAITA</t>
  </si>
  <si>
    <t>Programos</t>
  </si>
  <si>
    <t>Valstybės funkcijos</t>
  </si>
  <si>
    <t>Kodas</t>
  </si>
  <si>
    <t>IŠLAIDOS</t>
  </si>
  <si>
    <t>Asignavimų valdytojų sumokėtos palūkanos</t>
  </si>
  <si>
    <t>Kompiuterinė programinė įranga, kompiuterinės programinės įrangos licencijos</t>
  </si>
  <si>
    <t>Grynieji pinigai ir indėliai banke (užsienio valiuta)</t>
  </si>
  <si>
    <t>Grynieji pinigai</t>
  </si>
  <si>
    <t xml:space="preserve">Darbo užmokestis ir socialinis draudimas </t>
  </si>
  <si>
    <t>Darbo užmokestis</t>
  </si>
  <si>
    <t>Pajamos natūra</t>
  </si>
  <si>
    <t xml:space="preserve">Mityba </t>
  </si>
  <si>
    <t xml:space="preserve">Medikamentai (ir darbuotojų sveikatos tikrinimas) </t>
  </si>
  <si>
    <t>Ryšių paslaugos</t>
  </si>
  <si>
    <t>Transporto išlaikymas</t>
  </si>
  <si>
    <t xml:space="preserve">Spaudiniai </t>
  </si>
  <si>
    <t>Kitos prekės</t>
  </si>
  <si>
    <t xml:space="preserve">Miestų ir gyvenviečių viešasis ūkis </t>
  </si>
  <si>
    <t>Ilgalaikio materialiojo ir nematerialiojo turto nuoma</t>
  </si>
  <si>
    <t xml:space="preserve">Ilgalaikio materialiojo turto einamasis remontas </t>
  </si>
  <si>
    <t>Kvalifikacijos kėlimas</t>
  </si>
  <si>
    <t>Veiklos nuoma</t>
  </si>
  <si>
    <t>Kitos paslaugos</t>
  </si>
  <si>
    <t>Turto išlaidos</t>
  </si>
  <si>
    <t xml:space="preserve">Palūkanos </t>
  </si>
  <si>
    <t xml:space="preserve">Rezidentams, kitiems nei valdžios sektorius (tik už tiesioginę skolą) </t>
  </si>
  <si>
    <t>Valstybės biudžetui</t>
  </si>
  <si>
    <t>Savivaldybių biudžetams</t>
  </si>
  <si>
    <t>Nebiudžetiniams fondams</t>
  </si>
  <si>
    <t xml:space="preserve">Nuoma </t>
  </si>
  <si>
    <t xml:space="preserve">Subsidijos </t>
  </si>
  <si>
    <t>Subsidijos importui</t>
  </si>
  <si>
    <t>Subsidijos gaminiams</t>
  </si>
  <si>
    <t>Subsidijos gamybai</t>
  </si>
  <si>
    <t xml:space="preserve">Dotacijos </t>
  </si>
  <si>
    <t>Einamiesiems tikslams</t>
  </si>
  <si>
    <t>Kapitalui formuoti</t>
  </si>
  <si>
    <t xml:space="preserve">Įmokos į Europos Sąjungos biudžetą </t>
  </si>
  <si>
    <t xml:space="preserve">Muitai </t>
  </si>
  <si>
    <t xml:space="preserve">Bendrųjų nacionalinių pajamų nuosavi ištekliai </t>
  </si>
  <si>
    <t>Biudžeto disbalansų korekcija Jungtinės Karalystės naudai</t>
  </si>
  <si>
    <t xml:space="preserve">Socialinė parama (socialinės paramos pašalpos) </t>
  </si>
  <si>
    <t>Kitos išlaidos</t>
  </si>
  <si>
    <t xml:space="preserve">Stipendijoms </t>
  </si>
  <si>
    <t>Einamiesiems tikslams kitiems valdžios sektoriaus subjektams</t>
  </si>
  <si>
    <t xml:space="preserve">Einamiesiems tikslams ne valdžios sektoriui </t>
  </si>
  <si>
    <t xml:space="preserve">Investicijos </t>
  </si>
  <si>
    <t xml:space="preserve">Investicijos kitiems valdžios sektoriaus subjektams </t>
  </si>
  <si>
    <t>SANDORIAI DĖL MATERIALIOJO IR NEMATERIALIOJO TURTO BEI FINANSINIŲ ĮSIPAREIGOJIMŲ VYKDYMAS</t>
  </si>
  <si>
    <t>Materialiojo ir nematerialiojo turto įsigijimo išlaidos</t>
  </si>
  <si>
    <t>Ilgalaikio materialiojo turto kūrimas ir įsigijimas</t>
  </si>
  <si>
    <t xml:space="preserve">Žemė </t>
  </si>
  <si>
    <t>Gyvenamieji namai</t>
  </si>
  <si>
    <t>Negyvenamieji pastatai</t>
  </si>
  <si>
    <t>Transporto priemonės</t>
  </si>
  <si>
    <t xml:space="preserve">Vertybės </t>
  </si>
  <si>
    <t>Muziejinės vertybės</t>
  </si>
  <si>
    <t xml:space="preserve">Antikvariniai ir kiti meno kūriniai </t>
  </si>
  <si>
    <t>Kitos vertybės</t>
  </si>
  <si>
    <t xml:space="preserve">Nematerialiojo turto kūrimas ir įsigijimas </t>
  </si>
  <si>
    <t>Nematerialusis turtas</t>
  </si>
  <si>
    <t xml:space="preserve">Patentai </t>
  </si>
  <si>
    <t>Kitos atsargos</t>
  </si>
  <si>
    <t>Pagaminta produkcija</t>
  </si>
  <si>
    <t xml:space="preserve">Finansinio turto įsigijimo išlaidos (perskolinimas) </t>
  </si>
  <si>
    <t xml:space="preserve">Vidaus </t>
  </si>
  <si>
    <t xml:space="preserve">Vertybiniai popieriai (įsigyti), išskyrus akcijas </t>
  </si>
  <si>
    <t xml:space="preserve">Trumpalaikiai </t>
  </si>
  <si>
    <t xml:space="preserve">Ilgalaikiai </t>
  </si>
  <si>
    <t>Paskolos (suteiktos)</t>
  </si>
  <si>
    <t xml:space="preserve">Trumpalaikės </t>
  </si>
  <si>
    <t xml:space="preserve">Ilgalaikės </t>
  </si>
  <si>
    <t>Akcijos (įsigytos) ir kitas nuosavas kapitalas</t>
  </si>
  <si>
    <t xml:space="preserve">Užsienio </t>
  </si>
  <si>
    <t xml:space="preserve">Vertybiniai popieriai (išpirkti), išskyrus akcijas </t>
  </si>
  <si>
    <t>Paskolos (grąžintinos)</t>
  </si>
  <si>
    <t>Akcijos (parduotos) ir kitas nuosavas kapitalas</t>
  </si>
  <si>
    <t>Pervedamieji indėliai (pinigai bankuose)</t>
  </si>
  <si>
    <t xml:space="preserve">Darbo užmokestis pinigais </t>
  </si>
  <si>
    <t xml:space="preserve">Socialinio draudimo įmokos </t>
  </si>
  <si>
    <t>Prekių ir paslaugų naudojimas</t>
  </si>
  <si>
    <t xml:space="preserve">Apranga ir patalynė </t>
  </si>
  <si>
    <t>Ginklai ir karinė įranga</t>
  </si>
  <si>
    <t>Komandiruotės (transporto, apgyvendinimo, ryšio ir kitos komandiruotės išlaidos)</t>
  </si>
  <si>
    <t xml:space="preserve">Apmokėjimas samdomiems ekspertams, konsultantams ir komisinių išlaidos </t>
  </si>
  <si>
    <t xml:space="preserve">Savivaldybių sumokėtos palūkanos </t>
  </si>
  <si>
    <t xml:space="preserve">Kitiems valdymo lygiams </t>
  </si>
  <si>
    <t xml:space="preserve">Nuoma už žemę, žemės gelmių išteklius ir kitą atsirandantį gamtoje turtą </t>
  </si>
  <si>
    <t>Subsidijos iš biudžeto lėšų</t>
  </si>
  <si>
    <t xml:space="preserve">Dotacijos užsienio valstybėms </t>
  </si>
  <si>
    <t xml:space="preserve">Dotacijos tarptautinėms organizacijoms </t>
  </si>
  <si>
    <t>Dotacijos kitiems valdymo lygiams</t>
  </si>
  <si>
    <t xml:space="preserve">Tradiciniai nuosavi ištekliai </t>
  </si>
  <si>
    <t xml:space="preserve">Cukraus sektoriaus mokesčiai </t>
  </si>
  <si>
    <t xml:space="preserve">PVM nuosavi ištekliai </t>
  </si>
  <si>
    <t xml:space="preserve">Su nuosavais ištekliais susijusios baudos ir delspinigiai 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</si>
  <si>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</si>
  <si>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</si>
  <si>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</si>
  <si>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</si>
  <si>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 xml:space="preserve">Socialinė parama pinigais </t>
  </si>
  <si>
    <t xml:space="preserve">Socialinė parama natūra </t>
  </si>
  <si>
    <t xml:space="preserve">Darbdavių socialinė parama </t>
  </si>
  <si>
    <t>Darbdavių socialinė parama pinigais</t>
  </si>
  <si>
    <t>Darbdavių socialinė parama natūra</t>
  </si>
  <si>
    <t xml:space="preserve">Kitiems einamiesiems tikslams </t>
  </si>
  <si>
    <t xml:space="preserve">Einamiesiems tikslams savivaldybėms </t>
  </si>
  <si>
    <t>Investicijos ne valdžios sektoriui</t>
  </si>
  <si>
    <t xml:space="preserve">Pastatai ir statiniai </t>
  </si>
  <si>
    <t>Kiti pastatai ir statiniai</t>
  </si>
  <si>
    <t xml:space="preserve">Mašinos ir įrenginiai </t>
  </si>
  <si>
    <t>Kitos mašinos ir įrenginiai</t>
  </si>
  <si>
    <t>Kitas ilgalaikis materialusis turtas</t>
  </si>
  <si>
    <t>Naudingųjų iškasenų žvalgymo darbai</t>
  </si>
  <si>
    <t>Literatūros ir meno kūriniai</t>
  </si>
  <si>
    <t xml:space="preserve">Kitas nematerialusis turtas </t>
  </si>
  <si>
    <t>Atsargų kūrimas ir įsigijimas</t>
  </si>
  <si>
    <t xml:space="preserve">Žaliavos ir medžiagos </t>
  </si>
  <si>
    <t>Pirktos prekės, skirtos parduoti</t>
  </si>
  <si>
    <t xml:space="preserve">Grynieji pinigai ir indėliai banke (nacionaline valiuta) </t>
  </si>
  <si>
    <t>Kiti indėliai (pinigai bankuose)</t>
  </si>
  <si>
    <t xml:space="preserve">Išvestinės finansinės priemonės </t>
  </si>
  <si>
    <t xml:space="preserve">Draudimo techniniai atidėjiniai </t>
  </si>
  <si>
    <t xml:space="preserve">Kitos mokėtinos sumos </t>
  </si>
  <si>
    <t xml:space="preserve">Grynieji pinigai ir indėliai banke (užsienio valiuta) </t>
  </si>
  <si>
    <t xml:space="preserve">Išlaidos dėl finansinių įsipareigojimų vykdymo (paskolų grąžinimas) </t>
  </si>
  <si>
    <t>(parašas)</t>
  </si>
  <si>
    <t>(vardas ir pavardė)</t>
  </si>
  <si>
    <t xml:space="preserve">Investicijos, skirtos savivaldybėms </t>
  </si>
  <si>
    <t xml:space="preserve">Ilgalaikio turto įsigijimas finansinės nuomos (lizingo) būdu </t>
  </si>
  <si>
    <t>Strateginės ir neliečiamosios atsargos</t>
  </si>
  <si>
    <t xml:space="preserve">Darbo užmokestis </t>
  </si>
  <si>
    <t xml:space="preserve">IŠ VISO </t>
  </si>
  <si>
    <t>1</t>
  </si>
  <si>
    <t>4</t>
  </si>
  <si>
    <t xml:space="preserve"> ataskaitiniam laikotarpiui</t>
  </si>
  <si>
    <t xml:space="preserve"> metams</t>
  </si>
  <si>
    <t>Eil. Nr.</t>
  </si>
  <si>
    <t>Gauti asignavimai kartu su įskaitytu praėjusių metų lėšų likučiu</t>
  </si>
  <si>
    <t>5</t>
  </si>
  <si>
    <t xml:space="preserve">       </t>
  </si>
  <si>
    <t>Asignavimų planas, įskaitant patikslinimus</t>
  </si>
  <si>
    <t xml:space="preserve">Ilgalaikio turto įsigijimas  finansinės nuomos (lizingo) būdu </t>
  </si>
  <si>
    <t>Komunalinės paslaugos</t>
  </si>
  <si>
    <t>Nerezidentams</t>
  </si>
  <si>
    <t>Pervedamos lėšos (kapitalui formuoti)</t>
  </si>
  <si>
    <t>Nebaigta gamyba</t>
  </si>
  <si>
    <t xml:space="preserve">                    Ministerijos / Savivaldybės</t>
  </si>
  <si>
    <t xml:space="preserve"> </t>
  </si>
  <si>
    <t xml:space="preserve">Pervedama Europos Sąjungos, kita tarptautinė finansinė parama ir bendrojo finansavimo lėšos </t>
  </si>
  <si>
    <t>Subsidijos iš Europos Sąjungos ir kitos tarptautinės finansinės paramos (ne valdžios sektoriui)</t>
  </si>
  <si>
    <t>Biologinis turtas ir mineraliniai ištekliai</t>
  </si>
  <si>
    <t>Žemės gelmių ištekliai</t>
  </si>
  <si>
    <t>Gyvuliai ir kiti gyvūnai</t>
  </si>
  <si>
    <t>Vaismedžiai ir kiti daugiamečiai sodiniai</t>
  </si>
  <si>
    <t>BIUDŽETO IŠLAIDŲ SĄMATOS VYKDYMO</t>
  </si>
  <si>
    <t>(metinė, ketvirtinė)</t>
  </si>
  <si>
    <t>20______ M. ________________ D.</t>
  </si>
  <si>
    <t>__________________________</t>
  </si>
  <si>
    <t>_________________    Nr. _________</t>
  </si>
  <si>
    <t xml:space="preserve">                                                                      (data)</t>
  </si>
  <si>
    <t>Finansavimo šaltinio</t>
  </si>
  <si>
    <t>Panaudoti asignavimai</t>
  </si>
  <si>
    <t>Kiti trumpalaikiai indėliai (pinigai bankuose)</t>
  </si>
  <si>
    <t>Kiti ilgalaikiai indėliai (pinigai bankuose)</t>
  </si>
  <si>
    <t>(litais, ct)</t>
  </si>
  <si>
    <t xml:space="preserve"> Turto vertinimo paslaugų apmokėjimas   </t>
  </si>
  <si>
    <t>(įstaigos pavadinimas, kodas Juridinių asmenų registre, adresas)</t>
  </si>
  <si>
    <t xml:space="preserve">      (įstaigos vadovo ar jo įgalioto asmens pareigų  pavadinimas)</t>
  </si>
  <si>
    <t xml:space="preserve">  (vyriausiasis buhalteris (buhalteris)</t>
  </si>
  <si>
    <t>Forma Nr. 2 patvirtinta
Lietuvos Respublikos finansų ministro
2008 m. gruodžio 31 d. įsakymu Nr. 1K-465
(Lietuvos Respublikos finansų ministro
2013 m.             d. įsakymo Nr. 1K-       redakcija)</t>
  </si>
  <si>
    <t>(programos pavadinimas)</t>
  </si>
  <si>
    <t>vvvvvvvvvvvvvvvvvvvvvvvvvvvvvvvvvvvvvvvvvvvvvvvvvvvvvvvvvvvvvvvvvvvvvvvvvvvvvvvvvvvvvvvvvvvvvvvvvvvvvvvvvvvvvvvvvvvvvvvvvvvxxxxxxxxxxxx</t>
  </si>
  <si>
    <t>vvvvvvvvvvvvvvvvvvvvvvvvvvvvvvvvvvvvvvvvvvvvvvvvvvvvvvvvvvvvvvvvvvvvvvvvvvvvvvvvvvvvvvvvvvvvvvvvvvvvvvvvvvvvvvvvvvvvvvvvvvvvvvvvvvvvvvvvvvvvvvvvvvvvvvvvvv</t>
  </si>
  <si>
    <t>vvvvvvvvvvvvvvvvvvvvvvvvvvvvvvvvvvvvvvvvvvvvvvvvvvvvvvvvvvvv</t>
  </si>
  <si>
    <t>Forma Nr. 2 patvirtinta</t>
  </si>
  <si>
    <t>Lietuvos Respublikos finansų ministro</t>
  </si>
  <si>
    <t>2008 m. gruodžio 31 d. įsakymu Nr. 1K-465</t>
  </si>
  <si>
    <t>(Lietuvos Respublikos finansų ministro</t>
  </si>
  <si>
    <t>(eurais, ct)</t>
  </si>
  <si>
    <t>Ilgalaikio materialiojo ir nematerialiojo turto nuoma (įskaitant veiklos nuomą)</t>
  </si>
  <si>
    <t xml:space="preserve">Apmokėjimas  ekspertams ir konsultantams </t>
  </si>
  <si>
    <t>Karinės atsargos</t>
  </si>
  <si>
    <t>Turto vertinimo paslaugų apmokėjimas</t>
  </si>
  <si>
    <t>2014 m. lapkričio 28 d. įsak. Nr. 1K- 407 redakcija)</t>
  </si>
  <si>
    <t>(metinė)</t>
  </si>
  <si>
    <t>Kultūros veiklos plėtra ir jos vaidmens bendruomenės gyvenime stiprinimas</t>
  </si>
  <si>
    <t xml:space="preserve">                     Savivaldybės</t>
  </si>
  <si>
    <t>09050111</t>
  </si>
  <si>
    <t>01</t>
  </si>
  <si>
    <t>08</t>
  </si>
  <si>
    <t>02</t>
  </si>
  <si>
    <t>06</t>
  </si>
  <si>
    <t>1030000</t>
  </si>
  <si>
    <t xml:space="preserve"> Sutarties data ir Nr.</t>
  </si>
  <si>
    <t xml:space="preserve">Vilniaus bendruomenių rėmimo programos  </t>
  </si>
  <si>
    <t>2018  M. ________________ D.</t>
  </si>
  <si>
    <t xml:space="preserve"> projektų konkurso nuostatų </t>
  </si>
  <si>
    <t>6 priedas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</si>
</sst>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0">
    <font>
      <sz val="10"/>
      <name val="Arial"/>
      <charset val="186"/>
    </font>
    <font>
      <sz val="10"/>
      <name val="Arial"/>
      <charset val="186"/>
    </font>
    <font>
      <sz val="10"/>
      <name val="TimesLT"/>
      <charset val="186"/>
    </font>
    <font>
      <sz val="8"/>
      <name val="Times New Roman Baltic"/>
      <family val="1"/>
      <charset val="186"/>
    </font>
    <font>
      <i/>
      <sz val="8"/>
      <name val="Times New Roman Baltic"/>
      <family val="1"/>
      <charset val="186"/>
    </font>
    <font>
      <sz val="9"/>
      <name val="Times New Roman Baltic"/>
      <family val="1"/>
      <charset val="186"/>
    </font>
    <font>
      <sz val="8"/>
      <name val="Times New Roman"/>
      <family val="1"/>
      <charset val="186"/>
    </font>
    <font>
      <sz val="10"/>
      <name val="Times New Roman Baltic"/>
      <charset val="186"/>
    </font>
    <font>
      <sz val="10"/>
      <name val="Times New Roman Baltic"/>
      <family val="1"/>
      <charset val="186"/>
    </font>
    <font>
      <b/>
      <sz val="11"/>
      <name val="Times New Roman Baltic"/>
      <family val="1"/>
      <charset val="186"/>
    </font>
    <font>
      <sz val="8"/>
      <name val="Arial"/>
      <family val="2"/>
      <charset val="186"/>
    </font>
    <font>
      <sz val="12"/>
      <name val="Times New Roman Baltic"/>
      <family val="1"/>
      <charset val="186"/>
    </font>
    <font>
      <b/>
      <sz val="12"/>
      <name val="Times New Roman Baltic"/>
      <family val="1"/>
      <charset val="186"/>
    </font>
    <font>
      <i/>
      <sz val="8"/>
      <name val="Times New Roman Baltic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10"/>
      <name val="Times New Roman Baltic"/>
      <charset val="186"/>
    </font>
    <font>
      <i/>
      <sz val="10"/>
      <name val="Times New Roman Baltic"/>
      <charset val="186"/>
    </font>
    <font>
      <sz val="12"/>
      <name val="Arial"/>
      <family val="2"/>
      <charset val="186"/>
    </font>
    <font>
      <sz val="9"/>
      <name val="Arial"/>
      <family val="2"/>
      <charset val="186"/>
    </font>
    <font>
      <sz val="8"/>
      <name val="Times New Roman Baltic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vertAlign val="superscript"/>
      <sz val="12"/>
      <name val="Times New Roman"/>
      <family val="1"/>
      <charset val="186"/>
    </font>
    <font>
      <sz val="8"/>
      <color rgb="FFFF0000"/>
      <name val="Times New Roman Baltic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367">
    <xf numFmtId="0" fontId="0" fillId="0" borderId="0" xfId="0"/>
    <xf numFmtId="0" fontId="8" fillId="0" borderId="0" xfId="1" applyFont="1"/>
    <xf numFmtId="0" fontId="8" fillId="0" borderId="0" xfId="1" applyFont="1" applyAlignment="1">
      <alignment horizontal="center"/>
    </xf>
    <xf numFmtId="0" fontId="8" fillId="0" borderId="0" xfId="1" applyFont="1" applyBorder="1"/>
    <xf numFmtId="0" fontId="8" fillId="0" borderId="0" xfId="0" applyFont="1" applyBorder="1" applyAlignment="1"/>
    <xf numFmtId="0" fontId="8" fillId="0" borderId="0" xfId="1" applyFont="1" applyBorder="1" applyAlignment="1"/>
    <xf numFmtId="164" fontId="4" fillId="0" borderId="0" xfId="2" applyNumberFormat="1" applyFont="1" applyBorder="1" applyAlignment="1" applyProtection="1">
      <alignment horizontal="right" vertical="center"/>
    </xf>
    <xf numFmtId="164" fontId="6" fillId="0" borderId="0" xfId="2" applyNumberFormat="1" applyFont="1" applyBorder="1" applyAlignment="1" applyProtection="1">
      <alignment horizontal="left" vertical="center" wrapText="1"/>
    </xf>
    <xf numFmtId="164" fontId="6" fillId="0" borderId="0" xfId="2" applyNumberFormat="1" applyFont="1" applyBorder="1" applyAlignment="1" applyProtection="1">
      <alignment horizontal="left" vertical="center"/>
    </xf>
    <xf numFmtId="0" fontId="8" fillId="0" borderId="0" xfId="1" applyFont="1" applyAlignment="1">
      <alignment horizontal="left"/>
    </xf>
    <xf numFmtId="0" fontId="8" fillId="0" borderId="0" xfId="1" applyFont="1" applyAlignment="1">
      <alignment vertical="top"/>
    </xf>
    <xf numFmtId="0" fontId="8" fillId="0" borderId="0" xfId="1" applyFont="1" applyAlignment="1">
      <alignment vertical="top" wrapText="1"/>
    </xf>
    <xf numFmtId="0" fontId="17" fillId="0" borderId="0" xfId="1" applyFont="1"/>
    <xf numFmtId="0" fontId="8" fillId="0" borderId="0" xfId="1" applyFont="1" applyFill="1"/>
    <xf numFmtId="0" fontId="8" fillId="0" borderId="0" xfId="1" applyFont="1" applyBorder="1" applyAlignment="1">
      <alignment horizontal="center"/>
    </xf>
    <xf numFmtId="3" fontId="8" fillId="0" borderId="1" xfId="1" applyNumberFormat="1" applyFont="1" applyBorder="1" applyAlignment="1" applyProtection="1"/>
    <xf numFmtId="1" fontId="8" fillId="0" borderId="1" xfId="1" applyNumberFormat="1" applyFont="1" applyBorder="1" applyAlignment="1" applyProtection="1"/>
    <xf numFmtId="164" fontId="6" fillId="0" borderId="0" xfId="2" applyNumberFormat="1" applyFont="1" applyBorder="1" applyAlignment="1" applyProtection="1">
      <alignment horizontal="right" vertical="center"/>
    </xf>
    <xf numFmtId="164" fontId="15" fillId="0" borderId="0" xfId="2" applyNumberFormat="1" applyFont="1" applyBorder="1" applyAlignment="1" applyProtection="1">
      <alignment horizontal="left" vertical="center" wrapText="1"/>
    </xf>
    <xf numFmtId="0" fontId="11" fillId="0" borderId="2" xfId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1" fillId="0" borderId="2" xfId="1" applyFont="1" applyBorder="1"/>
    <xf numFmtId="0" fontId="3" fillId="0" borderId="0" xfId="1" applyFont="1" applyBorder="1"/>
    <xf numFmtId="0" fontId="0" fillId="0" borderId="0" xfId="0" applyBorder="1" applyAlignment="1">
      <alignment wrapText="1"/>
    </xf>
    <xf numFmtId="0" fontId="3" fillId="0" borderId="0" xfId="1" applyFont="1" applyBorder="1" applyAlignment="1">
      <alignment horizontal="left"/>
    </xf>
    <xf numFmtId="0" fontId="3" fillId="0" borderId="0" xfId="1" applyFont="1" applyBorder="1" applyAlignment="1">
      <alignment horizontal="center"/>
    </xf>
    <xf numFmtId="0" fontId="14" fillId="0" borderId="0" xfId="1" applyFont="1" applyBorder="1" applyAlignment="1">
      <alignment horizontal="left" vertical="center"/>
    </xf>
    <xf numFmtId="0" fontId="8" fillId="0" borderId="3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4" xfId="1" applyFont="1" applyFill="1" applyBorder="1" applyAlignment="1">
      <alignment vertical="top" wrapText="1"/>
    </xf>
    <xf numFmtId="0" fontId="17" fillId="0" borderId="5" xfId="1" applyFont="1" applyFill="1" applyBorder="1" applyAlignment="1">
      <alignment vertical="top" wrapText="1"/>
    </xf>
    <xf numFmtId="0" fontId="8" fillId="0" borderId="6" xfId="1" applyFont="1" applyFill="1" applyBorder="1" applyAlignment="1">
      <alignment horizontal="center" vertical="top" wrapText="1"/>
    </xf>
    <xf numFmtId="0" fontId="8" fillId="0" borderId="7" xfId="1" applyFont="1" applyFill="1" applyBorder="1" applyAlignment="1">
      <alignment vertical="top" wrapText="1"/>
    </xf>
    <xf numFmtId="0" fontId="8" fillId="0" borderId="1" xfId="1" applyFont="1" applyBorder="1" applyAlignment="1">
      <alignment horizontal="center" vertical="top" wrapText="1"/>
    </xf>
    <xf numFmtId="0" fontId="8" fillId="0" borderId="8" xfId="1" applyFont="1" applyBorder="1" applyAlignment="1">
      <alignment horizontal="center" vertical="top" wrapText="1"/>
    </xf>
    <xf numFmtId="1" fontId="8" fillId="0" borderId="8" xfId="1" applyNumberFormat="1" applyFont="1" applyBorder="1" applyAlignment="1">
      <alignment horizontal="center" vertical="top" wrapText="1"/>
    </xf>
    <xf numFmtId="0" fontId="8" fillId="0" borderId="7" xfId="1" applyFont="1" applyBorder="1" applyAlignment="1">
      <alignment vertical="top" wrapText="1"/>
    </xf>
    <xf numFmtId="0" fontId="8" fillId="0" borderId="4" xfId="1" applyFont="1" applyBorder="1" applyAlignment="1">
      <alignment vertical="top" wrapText="1"/>
    </xf>
    <xf numFmtId="0" fontId="8" fillId="0" borderId="8" xfId="1" applyFont="1" applyFill="1" applyBorder="1" applyAlignment="1">
      <alignment horizontal="center" vertical="top" wrapText="1"/>
    </xf>
    <xf numFmtId="0" fontId="17" fillId="0" borderId="4" xfId="1" applyFont="1" applyFill="1" applyBorder="1" applyAlignment="1">
      <alignment vertical="top" wrapText="1"/>
    </xf>
    <xf numFmtId="0" fontId="8" fillId="0" borderId="1" xfId="1" applyFont="1" applyBorder="1" applyAlignment="1">
      <alignment vertical="top" wrapText="1"/>
    </xf>
    <xf numFmtId="0" fontId="8" fillId="0" borderId="9" xfId="1" applyFont="1" applyFill="1" applyBorder="1" applyAlignment="1">
      <alignment vertical="top" wrapText="1"/>
    </xf>
    <xf numFmtId="0" fontId="8" fillId="0" borderId="9" xfId="1" applyFont="1" applyBorder="1" applyAlignment="1">
      <alignment vertical="top" wrapText="1"/>
    </xf>
    <xf numFmtId="0" fontId="17" fillId="0" borderId="1" xfId="1" applyFont="1" applyFill="1" applyBorder="1" applyAlignment="1">
      <alignment vertical="top" wrapText="1"/>
    </xf>
    <xf numFmtId="0" fontId="8" fillId="0" borderId="10" xfId="1" applyFont="1" applyFill="1" applyBorder="1" applyAlignment="1">
      <alignment vertical="top" wrapText="1"/>
    </xf>
    <xf numFmtId="0" fontId="8" fillId="0" borderId="8" xfId="1" applyFont="1" applyFill="1" applyBorder="1" applyAlignment="1">
      <alignment vertical="top" wrapText="1"/>
    </xf>
    <xf numFmtId="0" fontId="8" fillId="0" borderId="8" xfId="1" applyFont="1" applyBorder="1" applyAlignment="1">
      <alignment vertical="top" wrapText="1"/>
    </xf>
    <xf numFmtId="0" fontId="18" fillId="0" borderId="8" xfId="1" applyFont="1" applyFill="1" applyBorder="1" applyAlignment="1">
      <alignment vertical="top" wrapText="1"/>
    </xf>
    <xf numFmtId="0" fontId="8" fillId="0" borderId="11" xfId="1" applyFont="1" applyFill="1" applyBorder="1" applyAlignment="1">
      <alignment vertical="top" wrapText="1"/>
    </xf>
    <xf numFmtId="0" fontId="8" fillId="0" borderId="11" xfId="1" applyFont="1" applyBorder="1" applyAlignment="1">
      <alignment vertical="top" wrapText="1"/>
    </xf>
    <xf numFmtId="0" fontId="17" fillId="0" borderId="8" xfId="1" applyFont="1" applyFill="1" applyBorder="1" applyAlignment="1">
      <alignment vertical="top" wrapText="1"/>
    </xf>
    <xf numFmtId="0" fontId="8" fillId="0" borderId="6" xfId="1" applyFont="1" applyFill="1" applyBorder="1" applyAlignment="1">
      <alignment vertical="top" wrapText="1"/>
    </xf>
    <xf numFmtId="0" fontId="8" fillId="0" borderId="9" xfId="1" applyFont="1" applyFill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17" fillId="0" borderId="1" xfId="1" applyFont="1" applyFill="1" applyBorder="1" applyAlignment="1">
      <alignment horizontal="center" vertical="top" wrapText="1"/>
    </xf>
    <xf numFmtId="0" fontId="8" fillId="0" borderId="10" xfId="1" applyFont="1" applyFill="1" applyBorder="1" applyAlignment="1">
      <alignment horizontal="center" vertical="top" wrapText="1"/>
    </xf>
    <xf numFmtId="0" fontId="8" fillId="0" borderId="12" xfId="1" applyFont="1" applyFill="1" applyBorder="1" applyAlignment="1">
      <alignment vertical="top" wrapText="1"/>
    </xf>
    <xf numFmtId="0" fontId="8" fillId="0" borderId="12" xfId="1" applyFont="1" applyBorder="1" applyAlignment="1">
      <alignment vertical="top" wrapText="1"/>
    </xf>
    <xf numFmtId="0" fontId="8" fillId="0" borderId="0" xfId="1" applyFont="1" applyFill="1" applyBorder="1" applyAlignment="1">
      <alignment vertical="top" wrapText="1"/>
    </xf>
    <xf numFmtId="0" fontId="8" fillId="0" borderId="0" xfId="1" applyFont="1" applyBorder="1" applyAlignment="1">
      <alignment vertical="top" wrapText="1"/>
    </xf>
    <xf numFmtId="0" fontId="17" fillId="0" borderId="12" xfId="1" applyFont="1" applyFill="1" applyBorder="1" applyAlignment="1">
      <alignment vertical="top" wrapText="1"/>
    </xf>
    <xf numFmtId="0" fontId="8" fillId="0" borderId="2" xfId="1" applyFont="1" applyFill="1" applyBorder="1" applyAlignment="1">
      <alignment vertical="top" wrapText="1"/>
    </xf>
    <xf numFmtId="0" fontId="8" fillId="0" borderId="5" xfId="1" applyFont="1" applyFill="1" applyBorder="1" applyAlignment="1">
      <alignment vertical="top" wrapText="1"/>
    </xf>
    <xf numFmtId="0" fontId="8" fillId="0" borderId="3" xfId="1" applyFont="1" applyFill="1" applyBorder="1" applyAlignment="1">
      <alignment vertical="top" wrapText="1"/>
    </xf>
    <xf numFmtId="0" fontId="8" fillId="0" borderId="13" xfId="1" applyFont="1" applyFill="1" applyBorder="1" applyAlignment="1">
      <alignment vertical="top" wrapText="1"/>
    </xf>
    <xf numFmtId="0" fontId="8" fillId="0" borderId="14" xfId="1" applyFont="1" applyFill="1" applyBorder="1" applyAlignment="1">
      <alignment vertical="top" wrapText="1"/>
    </xf>
    <xf numFmtId="0" fontId="17" fillId="0" borderId="2" xfId="1" applyFont="1" applyFill="1" applyBorder="1" applyAlignment="1">
      <alignment vertical="top" wrapText="1"/>
    </xf>
    <xf numFmtId="0" fontId="17" fillId="0" borderId="8" xfId="1" applyFont="1" applyFill="1" applyBorder="1" applyAlignment="1">
      <alignment horizontal="center" vertical="top" wrapText="1"/>
    </xf>
    <xf numFmtId="0" fontId="8" fillId="0" borderId="11" xfId="1" applyFont="1" applyFill="1" applyBorder="1" applyAlignment="1">
      <alignment horizontal="center" vertical="top" wrapText="1"/>
    </xf>
    <xf numFmtId="0" fontId="8" fillId="0" borderId="13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vertical="top" wrapText="1"/>
    </xf>
    <xf numFmtId="0" fontId="8" fillId="0" borderId="15" xfId="1" applyFont="1" applyFill="1" applyBorder="1" applyAlignment="1">
      <alignment vertical="top" wrapText="1"/>
    </xf>
    <xf numFmtId="0" fontId="17" fillId="0" borderId="10" xfId="1" applyFont="1" applyFill="1" applyBorder="1" applyAlignment="1">
      <alignment vertical="top" wrapText="1"/>
    </xf>
    <xf numFmtId="0" fontId="8" fillId="0" borderId="14" xfId="1" applyFont="1" applyBorder="1" applyAlignment="1">
      <alignment vertical="top" wrapText="1"/>
    </xf>
    <xf numFmtId="0" fontId="8" fillId="0" borderId="13" xfId="1" applyFont="1" applyBorder="1" applyAlignment="1">
      <alignment vertical="top" wrapText="1"/>
    </xf>
    <xf numFmtId="0" fontId="17" fillId="0" borderId="12" xfId="1" applyFont="1" applyBorder="1" applyAlignment="1">
      <alignment vertical="top" wrapText="1"/>
    </xf>
    <xf numFmtId="0" fontId="17" fillId="0" borderId="1" xfId="1" applyFont="1" applyBorder="1" applyAlignment="1">
      <alignment vertical="top" wrapText="1"/>
    </xf>
    <xf numFmtId="0" fontId="8" fillId="0" borderId="8" xfId="1" applyFont="1" applyBorder="1"/>
    <xf numFmtId="0" fontId="18" fillId="0" borderId="8" xfId="1" applyFont="1" applyFill="1" applyBorder="1" applyAlignment="1">
      <alignment horizontal="center" vertical="top" wrapText="1"/>
    </xf>
    <xf numFmtId="0" fontId="8" fillId="0" borderId="2" xfId="1" applyFont="1" applyBorder="1"/>
    <xf numFmtId="0" fontId="8" fillId="0" borderId="2" xfId="1" applyFont="1" applyFill="1" applyBorder="1" applyAlignment="1">
      <alignment horizontal="center" vertical="top" wrapText="1"/>
    </xf>
    <xf numFmtId="0" fontId="7" fillId="0" borderId="8" xfId="1" applyFont="1" applyFill="1" applyBorder="1" applyAlignment="1">
      <alignment vertical="top" wrapText="1"/>
    </xf>
    <xf numFmtId="0" fontId="7" fillId="0" borderId="1" xfId="1" applyFont="1" applyFill="1" applyBorder="1" applyAlignment="1">
      <alignment vertical="top" wrapText="1"/>
    </xf>
    <xf numFmtId="0" fontId="8" fillId="0" borderId="6" xfId="1" applyFont="1" applyBorder="1" applyAlignment="1">
      <alignment horizontal="center" vertical="top" wrapText="1"/>
    </xf>
    <xf numFmtId="0" fontId="8" fillId="0" borderId="13" xfId="1" applyFont="1" applyBorder="1" applyAlignment="1">
      <alignment horizontal="center" vertical="top" wrapText="1"/>
    </xf>
    <xf numFmtId="0" fontId="17" fillId="0" borderId="8" xfId="1" applyFont="1" applyBorder="1" applyAlignment="1">
      <alignment horizontal="center" vertical="top" wrapText="1"/>
    </xf>
    <xf numFmtId="0" fontId="8" fillId="0" borderId="12" xfId="1" applyFont="1" applyFill="1" applyBorder="1" applyAlignment="1">
      <alignment horizontal="center" vertical="top" wrapText="1"/>
    </xf>
    <xf numFmtId="0" fontId="17" fillId="0" borderId="8" xfId="1" applyFont="1" applyBorder="1" applyAlignment="1">
      <alignment vertical="top" wrapText="1"/>
    </xf>
    <xf numFmtId="0" fontId="8" fillId="0" borderId="3" xfId="1" applyFont="1" applyBorder="1" applyAlignment="1">
      <alignment vertical="top" wrapText="1"/>
    </xf>
    <xf numFmtId="0" fontId="8" fillId="0" borderId="3" xfId="1" applyFont="1" applyBorder="1" applyAlignment="1">
      <alignment horizontal="center" vertical="top" wrapText="1"/>
    </xf>
    <xf numFmtId="0" fontId="8" fillId="0" borderId="6" xfId="1" applyFont="1" applyBorder="1" applyAlignment="1">
      <alignment vertical="top" wrapText="1"/>
    </xf>
    <xf numFmtId="0" fontId="8" fillId="0" borderId="2" xfId="1" applyFont="1" applyBorder="1" applyAlignment="1">
      <alignment vertical="top" wrapText="1"/>
    </xf>
    <xf numFmtId="0" fontId="8" fillId="0" borderId="10" xfId="1" applyFont="1" applyBorder="1" applyAlignment="1">
      <alignment vertical="top" wrapText="1"/>
    </xf>
    <xf numFmtId="0" fontId="17" fillId="0" borderId="0" xfId="1" applyFont="1" applyBorder="1"/>
    <xf numFmtId="0" fontId="8" fillId="0" borderId="0" xfId="1" applyFont="1" applyBorder="1" applyAlignment="1">
      <alignment horizontal="left"/>
    </xf>
    <xf numFmtId="0" fontId="8" fillId="0" borderId="4" xfId="1" applyFont="1" applyBorder="1"/>
    <xf numFmtId="0" fontId="8" fillId="0" borderId="1" xfId="1" applyFont="1" applyBorder="1"/>
    <xf numFmtId="0" fontId="8" fillId="0" borderId="12" xfId="1" applyFont="1" applyBorder="1"/>
    <xf numFmtId="0" fontId="8" fillId="0" borderId="1" xfId="1" applyFont="1" applyBorder="1" applyAlignment="1">
      <alignment horizontal="center"/>
    </xf>
    <xf numFmtId="0" fontId="8" fillId="0" borderId="5" xfId="1" applyFont="1" applyBorder="1" applyAlignment="1">
      <alignment vertical="top" wrapText="1"/>
    </xf>
    <xf numFmtId="0" fontId="8" fillId="0" borderId="11" xfId="1" applyFont="1" applyBorder="1" applyAlignment="1">
      <alignment horizontal="center" vertical="top" wrapText="1"/>
    </xf>
    <xf numFmtId="0" fontId="9" fillId="0" borderId="0" xfId="1" applyFont="1" applyBorder="1" applyAlignment="1" applyProtection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6" fillId="0" borderId="0" xfId="1" applyFont="1" applyBorder="1"/>
    <xf numFmtId="0" fontId="8" fillId="0" borderId="0" xfId="1" applyFont="1" applyBorder="1" applyAlignment="1">
      <alignment vertical="top"/>
    </xf>
    <xf numFmtId="0" fontId="8" fillId="0" borderId="0" xfId="1" applyFont="1" applyFill="1" applyBorder="1"/>
    <xf numFmtId="0" fontId="6" fillId="0" borderId="0" xfId="1" applyFont="1" applyFill="1" applyBorder="1"/>
    <xf numFmtId="164" fontId="7" fillId="2" borderId="8" xfId="1" applyNumberFormat="1" applyFont="1" applyFill="1" applyBorder="1" applyAlignment="1">
      <alignment horizontal="right" vertical="center" wrapText="1"/>
    </xf>
    <xf numFmtId="164" fontId="7" fillId="2" borderId="1" xfId="1" applyNumberFormat="1" applyFont="1" applyFill="1" applyBorder="1" applyAlignment="1">
      <alignment horizontal="right" vertical="center" wrapText="1"/>
    </xf>
    <xf numFmtId="164" fontId="7" fillId="2" borderId="9" xfId="1" applyNumberFormat="1" applyFont="1" applyFill="1" applyBorder="1" applyAlignment="1">
      <alignment horizontal="right" vertical="center" wrapText="1"/>
    </xf>
    <xf numFmtId="164" fontId="7" fillId="2" borderId="11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 applyProtection="1">
      <alignment horizontal="right" vertical="center" wrapText="1"/>
    </xf>
    <xf numFmtId="164" fontId="8" fillId="0" borderId="10" xfId="1" applyNumberFormat="1" applyFont="1" applyBorder="1" applyAlignment="1" applyProtection="1">
      <alignment horizontal="right" vertical="center" wrapText="1"/>
    </xf>
    <xf numFmtId="164" fontId="8" fillId="0" borderId="1" xfId="1" applyNumberFormat="1" applyFont="1" applyBorder="1" applyAlignment="1" applyProtection="1">
      <alignment horizontal="right" vertical="center" wrapText="1"/>
    </xf>
    <xf numFmtId="164" fontId="8" fillId="0" borderId="8" xfId="1" applyNumberFormat="1" applyFont="1" applyBorder="1" applyAlignment="1" applyProtection="1">
      <alignment horizontal="right" vertical="center" wrapText="1"/>
    </xf>
    <xf numFmtId="164" fontId="7" fillId="2" borderId="6" xfId="1" applyNumberFormat="1" applyFont="1" applyFill="1" applyBorder="1" applyAlignment="1">
      <alignment horizontal="right" vertical="center" wrapText="1"/>
    </xf>
    <xf numFmtId="164" fontId="7" fillId="2" borderId="10" xfId="1" applyNumberFormat="1" applyFont="1" applyFill="1" applyBorder="1" applyAlignment="1">
      <alignment horizontal="right" vertical="center" wrapText="1"/>
    </xf>
    <xf numFmtId="164" fontId="8" fillId="0" borderId="8" xfId="1" applyNumberFormat="1" applyFont="1" applyBorder="1" applyAlignment="1">
      <alignment horizontal="right" vertical="center" wrapText="1"/>
    </xf>
    <xf numFmtId="164" fontId="8" fillId="0" borderId="13" xfId="1" applyNumberFormat="1" applyFont="1" applyBorder="1" applyAlignment="1" applyProtection="1">
      <alignment horizontal="right" vertical="center" wrapText="1"/>
    </xf>
    <xf numFmtId="164" fontId="8" fillId="0" borderId="3" xfId="1" applyNumberFormat="1" applyFont="1" applyBorder="1" applyAlignment="1" applyProtection="1">
      <alignment horizontal="right" vertical="center" wrapText="1"/>
    </xf>
    <xf numFmtId="164" fontId="8" fillId="2" borderId="6" xfId="1" applyNumberFormat="1" applyFont="1" applyFill="1" applyBorder="1" applyAlignment="1">
      <alignment horizontal="right" vertical="center" wrapText="1"/>
    </xf>
    <xf numFmtId="164" fontId="8" fillId="2" borderId="5" xfId="1" applyNumberFormat="1" applyFont="1" applyFill="1" applyBorder="1" applyAlignment="1">
      <alignment horizontal="right" vertical="center" wrapText="1"/>
    </xf>
    <xf numFmtId="164" fontId="8" fillId="2" borderId="10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 wrapText="1"/>
    </xf>
    <xf numFmtId="164" fontId="8" fillId="2" borderId="4" xfId="1" applyNumberFormat="1" applyFont="1" applyFill="1" applyBorder="1" applyAlignment="1">
      <alignment horizontal="right" vertical="center" wrapText="1"/>
    </xf>
    <xf numFmtId="164" fontId="8" fillId="2" borderId="1" xfId="1" applyNumberFormat="1" applyFont="1" applyFill="1" applyBorder="1" applyAlignment="1">
      <alignment horizontal="right" vertical="center" wrapText="1"/>
    </xf>
    <xf numFmtId="164" fontId="8" fillId="0" borderId="13" xfId="1" applyNumberFormat="1" applyFont="1" applyBorder="1" applyAlignment="1">
      <alignment horizontal="right" vertical="center" wrapText="1"/>
    </xf>
    <xf numFmtId="164" fontId="8" fillId="0" borderId="11" xfId="1" applyNumberFormat="1" applyFont="1" applyBorder="1" applyAlignment="1">
      <alignment horizontal="right" vertical="center" wrapText="1"/>
    </xf>
    <xf numFmtId="164" fontId="8" fillId="0" borderId="11" xfId="1" applyNumberFormat="1" applyFont="1" applyBorder="1" applyAlignment="1" applyProtection="1">
      <alignment horizontal="right" vertical="center" wrapText="1"/>
    </xf>
    <xf numFmtId="164" fontId="8" fillId="0" borderId="1" xfId="1" applyNumberFormat="1" applyFont="1" applyBorder="1" applyAlignment="1">
      <alignment horizontal="right" vertical="center" wrapText="1"/>
    </xf>
    <xf numFmtId="164" fontId="8" fillId="0" borderId="10" xfId="1" applyNumberFormat="1" applyFont="1" applyBorder="1" applyAlignment="1">
      <alignment horizontal="right" vertical="center" wrapText="1"/>
    </xf>
    <xf numFmtId="164" fontId="8" fillId="0" borderId="3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 applyProtection="1">
      <alignment horizontal="right" vertical="center" wrapText="1"/>
    </xf>
    <xf numFmtId="164" fontId="7" fillId="2" borderId="4" xfId="1" applyNumberFormat="1" applyFont="1" applyFill="1" applyBorder="1" applyAlignment="1">
      <alignment horizontal="right" vertical="center" wrapText="1"/>
    </xf>
    <xf numFmtId="164" fontId="7" fillId="2" borderId="12" xfId="1" applyNumberFormat="1" applyFont="1" applyFill="1" applyBorder="1" applyAlignment="1">
      <alignment horizontal="right" vertical="center" wrapText="1"/>
    </xf>
    <xf numFmtId="164" fontId="7" fillId="2" borderId="8" xfId="1" applyNumberFormat="1" applyFont="1" applyFill="1" applyBorder="1" applyAlignment="1">
      <alignment horizontal="right" vertical="center"/>
    </xf>
    <xf numFmtId="164" fontId="7" fillId="2" borderId="4" xfId="1" applyNumberFormat="1" applyFont="1" applyFill="1" applyBorder="1" applyAlignment="1">
      <alignment horizontal="right" vertical="center"/>
    </xf>
    <xf numFmtId="164" fontId="7" fillId="2" borderId="1" xfId="1" applyNumberFormat="1" applyFont="1" applyFill="1" applyBorder="1" applyAlignment="1">
      <alignment horizontal="right" vertical="center"/>
    </xf>
    <xf numFmtId="0" fontId="17" fillId="0" borderId="6" xfId="1" applyFont="1" applyFill="1" applyBorder="1" applyAlignment="1">
      <alignment vertical="center" wrapText="1"/>
    </xf>
    <xf numFmtId="0" fontId="17" fillId="0" borderId="5" xfId="1" applyFont="1" applyFill="1" applyBorder="1" applyAlignment="1">
      <alignment vertical="center" wrapText="1"/>
    </xf>
    <xf numFmtId="0" fontId="17" fillId="0" borderId="10" xfId="1" applyFont="1" applyFill="1" applyBorder="1" applyAlignment="1">
      <alignment vertical="center" wrapText="1"/>
    </xf>
    <xf numFmtId="0" fontId="17" fillId="0" borderId="12" xfId="1" applyFont="1" applyBorder="1" applyAlignment="1">
      <alignment vertical="center" wrapText="1"/>
    </xf>
    <xf numFmtId="0" fontId="17" fillId="0" borderId="2" xfId="1" applyFont="1" applyFill="1" applyBorder="1" applyAlignment="1">
      <alignment vertical="center" wrapText="1"/>
    </xf>
    <xf numFmtId="164" fontId="8" fillId="2" borderId="11" xfId="1" applyNumberFormat="1" applyFont="1" applyFill="1" applyBorder="1" applyAlignment="1">
      <alignment horizontal="right" vertical="center" wrapText="1"/>
    </xf>
    <xf numFmtId="164" fontId="8" fillId="2" borderId="13" xfId="1" applyNumberFormat="1" applyFont="1" applyFill="1" applyBorder="1" applyAlignment="1">
      <alignment horizontal="right" vertical="center" wrapText="1"/>
    </xf>
    <xf numFmtId="164" fontId="8" fillId="2" borderId="15" xfId="1" applyNumberFormat="1" applyFont="1" applyFill="1" applyBorder="1" applyAlignment="1">
      <alignment horizontal="right" vertical="center" wrapText="1"/>
    </xf>
    <xf numFmtId="164" fontId="8" fillId="2" borderId="3" xfId="1" applyNumberFormat="1" applyFont="1" applyFill="1" applyBorder="1" applyAlignment="1">
      <alignment horizontal="right" vertical="center" wrapText="1"/>
    </xf>
    <xf numFmtId="164" fontId="8" fillId="2" borderId="7" xfId="1" applyNumberFormat="1" applyFont="1" applyFill="1" applyBorder="1" applyAlignment="1">
      <alignment horizontal="right" vertical="center" wrapText="1"/>
    </xf>
    <xf numFmtId="164" fontId="8" fillId="2" borderId="9" xfId="1" applyNumberFormat="1" applyFont="1" applyFill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/>
    </xf>
    <xf numFmtId="164" fontId="8" fillId="2" borderId="4" xfId="1" applyNumberFormat="1" applyFont="1" applyFill="1" applyBorder="1" applyAlignment="1">
      <alignment horizontal="right" vertical="center"/>
    </xf>
    <xf numFmtId="164" fontId="8" fillId="2" borderId="1" xfId="1" applyNumberFormat="1" applyFont="1" applyFill="1" applyBorder="1" applyAlignment="1">
      <alignment horizontal="right" vertical="center"/>
    </xf>
    <xf numFmtId="164" fontId="8" fillId="2" borderId="12" xfId="1" applyNumberFormat="1" applyFont="1" applyFill="1" applyBorder="1" applyAlignment="1">
      <alignment horizontal="right" vertical="center" wrapText="1"/>
    </xf>
    <xf numFmtId="164" fontId="8" fillId="2" borderId="2" xfId="1" applyNumberFormat="1" applyFont="1" applyFill="1" applyBorder="1" applyAlignment="1">
      <alignment horizontal="right" vertical="center" wrapText="1"/>
    </xf>
    <xf numFmtId="164" fontId="8" fillId="2" borderId="14" xfId="1" applyNumberFormat="1" applyFont="1" applyFill="1" applyBorder="1" applyAlignment="1">
      <alignment horizontal="right" vertical="center" wrapText="1"/>
    </xf>
    <xf numFmtId="0" fontId="8" fillId="0" borderId="0" xfId="1" applyFont="1" applyAlignment="1"/>
    <xf numFmtId="0" fontId="16" fillId="0" borderId="0" xfId="1" applyFont="1" applyBorder="1" applyAlignment="1">
      <alignment horizontal="center" vertical="top"/>
    </xf>
    <xf numFmtId="164" fontId="8" fillId="2" borderId="8" xfId="1" applyNumberFormat="1" applyFont="1" applyFill="1" applyBorder="1" applyAlignment="1" applyProtection="1">
      <alignment horizontal="right" vertical="center" wrapText="1"/>
    </xf>
    <xf numFmtId="0" fontId="8" fillId="0" borderId="12" xfId="1" applyFont="1" applyFill="1" applyBorder="1" applyAlignment="1">
      <alignment vertical="center" wrapText="1"/>
    </xf>
    <xf numFmtId="0" fontId="17" fillId="0" borderId="8" xfId="1" applyFont="1" applyFill="1" applyBorder="1" applyAlignment="1">
      <alignment vertical="center" wrapText="1"/>
    </xf>
    <xf numFmtId="0" fontId="8" fillId="0" borderId="2" xfId="1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0" fillId="0" borderId="0" xfId="0" applyBorder="1" applyAlignment="1"/>
    <xf numFmtId="0" fontId="3" fillId="0" borderId="0" xfId="1" applyFont="1" applyBorder="1" applyAlignment="1">
      <alignment vertical="center"/>
    </xf>
    <xf numFmtId="0" fontId="22" fillId="0" borderId="0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164" fontId="21" fillId="0" borderId="0" xfId="2" applyNumberFormat="1" applyFont="1" applyBorder="1" applyAlignment="1" applyProtection="1">
      <alignment horizontal="left"/>
    </xf>
    <xf numFmtId="0" fontId="21" fillId="0" borderId="0" xfId="1" applyFont="1" applyBorder="1" applyAlignment="1">
      <alignment horizontal="left"/>
    </xf>
    <xf numFmtId="3" fontId="7" fillId="0" borderId="1" xfId="1" applyNumberFormat="1" applyFont="1" applyBorder="1" applyAlignment="1" applyProtection="1"/>
    <xf numFmtId="0" fontId="5" fillId="0" borderId="0" xfId="2" applyFont="1" applyBorder="1" applyAlignment="1">
      <alignment horizontal="center"/>
    </xf>
    <xf numFmtId="164" fontId="21" fillId="0" borderId="0" xfId="2" applyNumberFormat="1" applyFont="1" applyBorder="1" applyAlignment="1" applyProtection="1">
      <alignment horizontal="right"/>
    </xf>
    <xf numFmtId="0" fontId="21" fillId="0" borderId="0" xfId="0" applyFont="1" applyBorder="1" applyAlignment="1">
      <alignment horizontal="right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164" fontId="21" fillId="0" borderId="2" xfId="1" applyNumberFormat="1" applyFont="1" applyBorder="1" applyAlignment="1" applyProtection="1">
      <alignment horizontal="right"/>
    </xf>
    <xf numFmtId="49" fontId="24" fillId="0" borderId="1" xfId="1" applyNumberFormat="1" applyFont="1" applyBorder="1" applyAlignment="1" applyProtection="1">
      <alignment horizontal="center" vertical="center" wrapText="1"/>
    </xf>
    <xf numFmtId="49" fontId="24" fillId="0" borderId="6" xfId="1" applyNumberFormat="1" applyFont="1" applyBorder="1" applyAlignment="1" applyProtection="1">
      <alignment horizontal="center" vertical="center" wrapText="1"/>
    </xf>
    <xf numFmtId="0" fontId="8" fillId="0" borderId="2" xfId="1" applyFont="1" applyBorder="1" applyAlignment="1">
      <alignment horizontal="left"/>
    </xf>
    <xf numFmtId="0" fontId="14" fillId="0" borderId="2" xfId="1" applyFont="1" applyBorder="1" applyAlignment="1">
      <alignment horizontal="left" vertical="center"/>
    </xf>
    <xf numFmtId="0" fontId="28" fillId="0" borderId="14" xfId="1" applyFont="1" applyBorder="1" applyAlignment="1">
      <alignment horizontal="center" vertical="top"/>
    </xf>
    <xf numFmtId="0" fontId="8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0" fontId="21" fillId="0" borderId="8" xfId="1" applyFont="1" applyBorder="1" applyAlignment="1">
      <alignment horizontal="center" vertical="center" wrapText="1"/>
    </xf>
    <xf numFmtId="0" fontId="21" fillId="0" borderId="6" xfId="1" applyFont="1" applyFill="1" applyBorder="1" applyAlignment="1">
      <alignment horizontal="center" vertical="center" wrapText="1"/>
    </xf>
    <xf numFmtId="0" fontId="21" fillId="0" borderId="8" xfId="1" applyFont="1" applyFill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1" fillId="0" borderId="4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0" fontId="21" fillId="0" borderId="3" xfId="1" applyFont="1" applyFill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6" fillId="0" borderId="6" xfId="1" applyFont="1" applyBorder="1" applyAlignment="1" applyProtection="1">
      <alignment horizontal="center" vertical="center" wrapText="1"/>
    </xf>
    <xf numFmtId="49" fontId="6" fillId="0" borderId="8" xfId="1" applyNumberFormat="1" applyFont="1" applyBorder="1" applyAlignment="1" applyProtection="1">
      <alignment horizontal="center" vertical="center" wrapText="1"/>
    </xf>
    <xf numFmtId="49" fontId="6" fillId="0" borderId="1" xfId="1" applyNumberFormat="1" applyFont="1" applyBorder="1" applyAlignment="1" applyProtection="1">
      <alignment horizontal="center" vertical="center" wrapText="1"/>
    </xf>
    <xf numFmtId="1" fontId="6" fillId="0" borderId="6" xfId="1" applyNumberFormat="1" applyFont="1" applyBorder="1" applyAlignment="1" applyProtection="1">
      <alignment horizontal="center" vertical="center" wrapText="1"/>
    </xf>
    <xf numFmtId="0" fontId="3" fillId="0" borderId="4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1" fontId="3" fillId="0" borderId="8" xfId="1" applyNumberFormat="1" applyFont="1" applyBorder="1" applyAlignment="1">
      <alignment horizontal="center" vertical="top" wrapText="1"/>
    </xf>
    <xf numFmtId="1" fontId="3" fillId="0" borderId="4" xfId="1" applyNumberFormat="1" applyFont="1" applyBorder="1" applyAlignment="1">
      <alignment horizontal="center" vertical="top" wrapText="1"/>
    </xf>
    <xf numFmtId="1" fontId="3" fillId="0" borderId="1" xfId="1" applyNumberFormat="1" applyFont="1" applyBorder="1" applyAlignment="1">
      <alignment horizontal="center" vertical="top" wrapText="1"/>
    </xf>
    <xf numFmtId="0" fontId="21" fillId="0" borderId="1" xfId="1" applyFont="1" applyFill="1" applyBorder="1" applyAlignment="1">
      <alignment horizontal="center" vertical="top" wrapText="1"/>
    </xf>
    <xf numFmtId="0" fontId="21" fillId="0" borderId="8" xfId="1" applyFont="1" applyFill="1" applyBorder="1" applyAlignment="1">
      <alignment horizontal="center" vertical="top" wrapText="1"/>
    </xf>
    <xf numFmtId="0" fontId="3" fillId="0" borderId="8" xfId="1" applyFont="1" applyFill="1" applyBorder="1" applyAlignment="1">
      <alignment horizontal="center" vertical="top" wrapText="1"/>
    </xf>
    <xf numFmtId="0" fontId="3" fillId="0" borderId="4" xfId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top" wrapText="1"/>
    </xf>
    <xf numFmtId="0" fontId="21" fillId="0" borderId="4" xfId="1" applyFont="1" applyFill="1" applyBorder="1" applyAlignment="1">
      <alignment horizontal="center" vertical="top" wrapText="1"/>
    </xf>
    <xf numFmtId="1" fontId="3" fillId="0" borderId="11" xfId="1" applyNumberFormat="1" applyFont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top" wrapText="1"/>
    </xf>
    <xf numFmtId="0" fontId="3" fillId="0" borderId="12" xfId="1" applyFont="1" applyFill="1" applyBorder="1" applyAlignment="1">
      <alignment horizontal="center" vertical="top" wrapText="1"/>
    </xf>
    <xf numFmtId="0" fontId="7" fillId="0" borderId="6" xfId="1" applyFont="1" applyFill="1" applyBorder="1" applyAlignment="1">
      <alignment vertical="top" wrapText="1"/>
    </xf>
    <xf numFmtId="0" fontId="7" fillId="0" borderId="2" xfId="1" applyFont="1" applyFill="1" applyBorder="1" applyAlignment="1">
      <alignment vertical="top" wrapText="1"/>
    </xf>
    <xf numFmtId="0" fontId="7" fillId="0" borderId="12" xfId="1" applyFont="1" applyFill="1" applyBorder="1" applyAlignment="1">
      <alignment vertical="top" wrapText="1"/>
    </xf>
    <xf numFmtId="0" fontId="7" fillId="0" borderId="11" xfId="1" applyFont="1" applyFill="1" applyBorder="1" applyAlignment="1">
      <alignment vertical="top" wrapText="1"/>
    </xf>
    <xf numFmtId="0" fontId="7" fillId="0" borderId="14" xfId="1" applyFont="1" applyFill="1" applyBorder="1" applyAlignment="1">
      <alignment vertical="top" wrapText="1"/>
    </xf>
    <xf numFmtId="0" fontId="7" fillId="0" borderId="0" xfId="1" applyFont="1" applyFill="1" applyBorder="1" applyAlignment="1">
      <alignment vertical="top" wrapText="1"/>
    </xf>
    <xf numFmtId="0" fontId="7" fillId="0" borderId="4" xfId="1" applyFont="1" applyFill="1" applyBorder="1" applyAlignment="1">
      <alignment vertical="top" wrapText="1"/>
    </xf>
    <xf numFmtId="0" fontId="21" fillId="0" borderId="11" xfId="0" applyFont="1" applyBorder="1" applyAlignment="1">
      <alignment horizontal="right"/>
    </xf>
    <xf numFmtId="3" fontId="8" fillId="0" borderId="3" xfId="1" applyNumberFormat="1" applyFont="1" applyBorder="1" applyAlignment="1" applyProtection="1"/>
    <xf numFmtId="0" fontId="21" fillId="0" borderId="14" xfId="0" applyFont="1" applyBorder="1" applyAlignment="1">
      <alignment horizontal="right"/>
    </xf>
    <xf numFmtId="0" fontId="8" fillId="0" borderId="2" xfId="0" applyFont="1" applyBorder="1" applyAlignment="1"/>
    <xf numFmtId="3" fontId="8" fillId="0" borderId="10" xfId="1" applyNumberFormat="1" applyFont="1" applyBorder="1" applyAlignment="1" applyProtection="1">
      <alignment horizontal="right"/>
      <protection locked="0"/>
    </xf>
    <xf numFmtId="0" fontId="8" fillId="0" borderId="4" xfId="0" applyFont="1" applyBorder="1" applyAlignment="1"/>
    <xf numFmtId="3" fontId="8" fillId="0" borderId="8" xfId="1" applyNumberFormat="1" applyFont="1" applyBorder="1" applyAlignment="1" applyProtection="1"/>
    <xf numFmtId="0" fontId="8" fillId="0" borderId="1" xfId="0" applyFont="1" applyBorder="1" applyAlignment="1"/>
    <xf numFmtId="0" fontId="17" fillId="0" borderId="8" xfId="1" applyFont="1" applyBorder="1"/>
    <xf numFmtId="0" fontId="6" fillId="0" borderId="0" xfId="0" applyFont="1" applyFill="1" applyBorder="1" applyAlignment="1">
      <alignment horizontal="right" vertical="center"/>
    </xf>
    <xf numFmtId="0" fontId="21" fillId="0" borderId="0" xfId="1" applyFont="1" applyBorder="1" applyAlignment="1">
      <alignment vertical="top"/>
    </xf>
    <xf numFmtId="0" fontId="0" fillId="0" borderId="0" xfId="0" applyAlignment="1"/>
    <xf numFmtId="0" fontId="0" fillId="0" borderId="0" xfId="0" applyAlignment="1">
      <alignment horizontal="center"/>
    </xf>
    <xf numFmtId="0" fontId="8" fillId="0" borderId="2" xfId="1" applyFont="1" applyBorder="1" applyAlignment="1">
      <alignment horizontal="center"/>
    </xf>
    <xf numFmtId="0" fontId="16" fillId="0" borderId="2" xfId="1" applyFont="1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3" fillId="0" borderId="0" xfId="1" applyFont="1"/>
    <xf numFmtId="2" fontId="7" fillId="2" borderId="8" xfId="1" applyNumberFormat="1" applyFont="1" applyFill="1" applyBorder="1" applyAlignment="1">
      <alignment horizontal="right" vertical="center" wrapText="1"/>
    </xf>
    <xf numFmtId="2" fontId="7" fillId="2" borderId="1" xfId="1" applyNumberFormat="1" applyFont="1" applyFill="1" applyBorder="1" applyAlignment="1">
      <alignment horizontal="right" vertical="center" wrapText="1"/>
    </xf>
    <xf numFmtId="2" fontId="7" fillId="2" borderId="9" xfId="1" applyNumberFormat="1" applyFont="1" applyFill="1" applyBorder="1" applyAlignment="1">
      <alignment horizontal="right" vertical="center" wrapText="1"/>
    </xf>
    <xf numFmtId="2" fontId="7" fillId="2" borderId="11" xfId="1" applyNumberFormat="1" applyFont="1" applyFill="1" applyBorder="1" applyAlignment="1">
      <alignment horizontal="right" vertical="center" wrapText="1"/>
    </xf>
    <xf numFmtId="2" fontId="8" fillId="2" borderId="8" xfId="1" applyNumberFormat="1" applyFont="1" applyFill="1" applyBorder="1" applyAlignment="1">
      <alignment horizontal="right" vertical="center" wrapText="1"/>
    </xf>
    <xf numFmtId="2" fontId="8" fillId="2" borderId="1" xfId="1" applyNumberFormat="1" applyFont="1" applyFill="1" applyBorder="1" applyAlignment="1">
      <alignment horizontal="right" vertical="center" wrapText="1"/>
    </xf>
    <xf numFmtId="2" fontId="8" fillId="0" borderId="6" xfId="1" applyNumberFormat="1" applyFont="1" applyBorder="1" applyAlignment="1" applyProtection="1">
      <alignment horizontal="right" vertical="center" wrapText="1"/>
    </xf>
    <xf numFmtId="2" fontId="8" fillId="0" borderId="1" xfId="1" applyNumberFormat="1" applyFont="1" applyBorder="1" applyAlignment="1" applyProtection="1">
      <alignment horizontal="right" vertical="center" wrapText="1"/>
    </xf>
    <xf numFmtId="2" fontId="8" fillId="0" borderId="8" xfId="1" applyNumberFormat="1" applyFont="1" applyBorder="1" applyAlignment="1" applyProtection="1">
      <alignment horizontal="right" vertical="center" wrapText="1"/>
    </xf>
    <xf numFmtId="2" fontId="7" fillId="2" borderId="6" xfId="1" applyNumberFormat="1" applyFont="1" applyFill="1" applyBorder="1" applyAlignment="1">
      <alignment horizontal="right" vertical="center" wrapText="1"/>
    </xf>
    <xf numFmtId="2" fontId="7" fillId="2" borderId="10" xfId="1" applyNumberFormat="1" applyFont="1" applyFill="1" applyBorder="1" applyAlignment="1">
      <alignment horizontal="right" vertical="center" wrapText="1"/>
    </xf>
    <xf numFmtId="2" fontId="8" fillId="2" borderId="11" xfId="1" applyNumberFormat="1" applyFont="1" applyFill="1" applyBorder="1" applyAlignment="1">
      <alignment horizontal="right" vertical="center" wrapText="1"/>
    </xf>
    <xf numFmtId="2" fontId="8" fillId="2" borderId="13" xfId="1" applyNumberFormat="1" applyFont="1" applyFill="1" applyBorder="1" applyAlignment="1">
      <alignment horizontal="right" vertical="center" wrapText="1"/>
    </xf>
    <xf numFmtId="2" fontId="8" fillId="2" borderId="15" xfId="1" applyNumberFormat="1" applyFont="1" applyFill="1" applyBorder="1" applyAlignment="1">
      <alignment horizontal="right" vertical="center" wrapText="1"/>
    </xf>
    <xf numFmtId="2" fontId="8" fillId="2" borderId="3" xfId="1" applyNumberFormat="1" applyFont="1" applyFill="1" applyBorder="1" applyAlignment="1">
      <alignment horizontal="right" vertical="center" wrapText="1"/>
    </xf>
    <xf numFmtId="2" fontId="8" fillId="0" borderId="13" xfId="1" applyNumberFormat="1" applyFont="1" applyBorder="1" applyAlignment="1" applyProtection="1">
      <alignment horizontal="right" vertical="center" wrapText="1"/>
    </xf>
    <xf numFmtId="2" fontId="8" fillId="2" borderId="6" xfId="1" applyNumberFormat="1" applyFont="1" applyFill="1" applyBorder="1" applyAlignment="1">
      <alignment horizontal="right" vertical="center" wrapText="1"/>
    </xf>
    <xf numFmtId="2" fontId="8" fillId="2" borderId="5" xfId="1" applyNumberFormat="1" applyFont="1" applyFill="1" applyBorder="1" applyAlignment="1">
      <alignment horizontal="right" vertical="center" wrapText="1"/>
    </xf>
    <xf numFmtId="2" fontId="8" fillId="2" borderId="10" xfId="1" applyNumberFormat="1" applyFont="1" applyFill="1" applyBorder="1" applyAlignment="1">
      <alignment horizontal="right" vertical="center" wrapText="1"/>
    </xf>
    <xf numFmtId="2" fontId="8" fillId="2" borderId="4" xfId="1" applyNumberFormat="1" applyFont="1" applyFill="1" applyBorder="1" applyAlignment="1">
      <alignment horizontal="right" vertical="center" wrapText="1"/>
    </xf>
    <xf numFmtId="2" fontId="8" fillId="0" borderId="8" xfId="1" applyNumberFormat="1" applyFont="1" applyBorder="1" applyAlignment="1">
      <alignment horizontal="right" vertical="center" wrapText="1"/>
    </xf>
    <xf numFmtId="2" fontId="8" fillId="2" borderId="7" xfId="1" applyNumberFormat="1" applyFont="1" applyFill="1" applyBorder="1" applyAlignment="1">
      <alignment horizontal="right" vertical="center" wrapText="1"/>
    </xf>
    <xf numFmtId="2" fontId="8" fillId="2" borderId="9" xfId="1" applyNumberFormat="1" applyFont="1" applyFill="1" applyBorder="1" applyAlignment="1">
      <alignment horizontal="right" vertical="center" wrapText="1"/>
    </xf>
    <xf numFmtId="2" fontId="8" fillId="0" borderId="6" xfId="1" applyNumberFormat="1" applyFont="1" applyBorder="1" applyAlignment="1">
      <alignment horizontal="right" vertical="center" wrapText="1"/>
    </xf>
    <xf numFmtId="2" fontId="8" fillId="0" borderId="13" xfId="1" applyNumberFormat="1" applyFont="1" applyBorder="1" applyAlignment="1">
      <alignment horizontal="right" vertical="center" wrapText="1"/>
    </xf>
    <xf numFmtId="2" fontId="8" fillId="0" borderId="11" xfId="1" applyNumberFormat="1" applyFont="1" applyBorder="1" applyAlignment="1">
      <alignment horizontal="right" vertical="center" wrapText="1"/>
    </xf>
    <xf numFmtId="2" fontId="8" fillId="2" borderId="8" xfId="1" applyNumberFormat="1" applyFont="1" applyFill="1" applyBorder="1" applyAlignment="1">
      <alignment horizontal="right" vertical="center"/>
    </xf>
    <xf numFmtId="2" fontId="8" fillId="2" borderId="4" xfId="1" applyNumberFormat="1" applyFont="1" applyFill="1" applyBorder="1" applyAlignment="1">
      <alignment horizontal="right" vertical="center"/>
    </xf>
    <xf numFmtId="2" fontId="8" fillId="2" borderId="1" xfId="1" applyNumberFormat="1" applyFont="1" applyFill="1" applyBorder="1" applyAlignment="1">
      <alignment horizontal="right" vertical="center"/>
    </xf>
    <xf numFmtId="2" fontId="8" fillId="0" borderId="10" xfId="1" applyNumberFormat="1" applyFont="1" applyBorder="1" applyAlignment="1" applyProtection="1">
      <alignment horizontal="right" vertical="center" wrapText="1"/>
    </xf>
    <xf numFmtId="2" fontId="8" fillId="0" borderId="1" xfId="1" applyNumberFormat="1" applyFont="1" applyBorder="1" applyAlignment="1">
      <alignment horizontal="right" vertical="center" wrapText="1"/>
    </xf>
    <xf numFmtId="2" fontId="8" fillId="0" borderId="10" xfId="1" applyNumberFormat="1" applyFont="1" applyBorder="1" applyAlignment="1">
      <alignment horizontal="right" vertical="center" wrapText="1"/>
    </xf>
    <xf numFmtId="2" fontId="8" fillId="0" borderId="3" xfId="1" applyNumberFormat="1" applyFont="1" applyBorder="1" applyAlignment="1">
      <alignment horizontal="right" vertical="center" wrapText="1"/>
    </xf>
    <xf numFmtId="2" fontId="8" fillId="0" borderId="3" xfId="1" applyNumberFormat="1" applyFont="1" applyBorder="1" applyAlignment="1" applyProtection="1">
      <alignment horizontal="right" vertical="center" wrapText="1"/>
    </xf>
    <xf numFmtId="2" fontId="8" fillId="0" borderId="9" xfId="1" applyNumberFormat="1" applyFont="1" applyBorder="1" applyAlignment="1">
      <alignment horizontal="right" vertical="center" wrapText="1"/>
    </xf>
    <xf numFmtId="2" fontId="7" fillId="2" borderId="4" xfId="1" applyNumberFormat="1" applyFont="1" applyFill="1" applyBorder="1" applyAlignment="1">
      <alignment horizontal="right" vertical="center" wrapText="1"/>
    </xf>
    <xf numFmtId="2" fontId="8" fillId="0" borderId="11" xfId="1" applyNumberFormat="1" applyFont="1" applyBorder="1" applyAlignment="1" applyProtection="1">
      <alignment horizontal="right" vertical="center" wrapText="1"/>
    </xf>
    <xf numFmtId="2" fontId="8" fillId="2" borderId="8" xfId="1" applyNumberFormat="1" applyFont="1" applyFill="1" applyBorder="1" applyAlignment="1" applyProtection="1">
      <alignment horizontal="right" vertical="center" wrapText="1"/>
    </xf>
    <xf numFmtId="2" fontId="8" fillId="2" borderId="12" xfId="1" applyNumberFormat="1" applyFont="1" applyFill="1" applyBorder="1" applyAlignment="1">
      <alignment horizontal="right" vertical="center" wrapText="1"/>
    </xf>
    <xf numFmtId="2" fontId="7" fillId="2" borderId="12" xfId="1" applyNumberFormat="1" applyFont="1" applyFill="1" applyBorder="1" applyAlignment="1">
      <alignment horizontal="right" vertical="center" wrapText="1"/>
    </xf>
    <xf numFmtId="2" fontId="8" fillId="2" borderId="2" xfId="1" applyNumberFormat="1" applyFont="1" applyFill="1" applyBorder="1" applyAlignment="1">
      <alignment horizontal="right" vertical="center" wrapText="1"/>
    </xf>
    <xf numFmtId="2" fontId="8" fillId="0" borderId="9" xfId="1" applyNumberFormat="1" applyFont="1" applyBorder="1" applyAlignment="1" applyProtection="1">
      <alignment horizontal="right" vertical="center" wrapText="1"/>
    </xf>
    <xf numFmtId="2" fontId="8" fillId="2" borderId="14" xfId="1" applyNumberFormat="1" applyFont="1" applyFill="1" applyBorder="1" applyAlignment="1">
      <alignment horizontal="right" vertical="center" wrapText="1"/>
    </xf>
    <xf numFmtId="2" fontId="7" fillId="2" borderId="8" xfId="1" applyNumberFormat="1" applyFont="1" applyFill="1" applyBorder="1" applyAlignment="1">
      <alignment horizontal="right" vertical="center"/>
    </xf>
    <xf numFmtId="2" fontId="7" fillId="2" borderId="4" xfId="1" applyNumberFormat="1" applyFont="1" applyFill="1" applyBorder="1" applyAlignment="1">
      <alignment horizontal="right" vertical="center"/>
    </xf>
    <xf numFmtId="2" fontId="7" fillId="2" borderId="1" xfId="1" applyNumberFormat="1" applyFont="1" applyFill="1" applyBorder="1" applyAlignment="1">
      <alignment horizontal="right" vertical="center"/>
    </xf>
    <xf numFmtId="49" fontId="8" fillId="0" borderId="3" xfId="1" applyNumberFormat="1" applyFont="1" applyBorder="1" applyAlignment="1" applyProtection="1">
      <alignment horizontal="center" vertical="center"/>
    </xf>
    <xf numFmtId="49" fontId="8" fillId="0" borderId="1" xfId="1" applyNumberFormat="1" applyFont="1" applyBorder="1" applyAlignment="1" applyProtection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21" fillId="0" borderId="14" xfId="0" applyNumberFormat="1" applyFont="1" applyBorder="1" applyAlignment="1">
      <alignment horizontal="center" vertical="center"/>
    </xf>
    <xf numFmtId="49" fontId="8" fillId="0" borderId="10" xfId="1" applyNumberFormat="1" applyFont="1" applyBorder="1" applyAlignment="1" applyProtection="1">
      <alignment horizontal="center" vertical="center"/>
      <protection locked="0"/>
    </xf>
    <xf numFmtId="49" fontId="8" fillId="0" borderId="8" xfId="1" applyNumberFormat="1" applyFont="1" applyBorder="1" applyAlignment="1" applyProtection="1">
      <alignment horizontal="center" vertical="center"/>
    </xf>
    <xf numFmtId="0" fontId="3" fillId="0" borderId="0" xfId="1" applyFont="1" applyAlignment="1"/>
    <xf numFmtId="0" fontId="8" fillId="0" borderId="0" xfId="1" applyFont="1" applyAlignment="1">
      <alignment horizontal="center"/>
    </xf>
    <xf numFmtId="0" fontId="8" fillId="0" borderId="0" xfId="1" applyFont="1" applyBorder="1" applyAlignment="1"/>
    <xf numFmtId="0" fontId="0" fillId="0" borderId="0" xfId="0" applyBorder="1" applyAlignment="1"/>
    <xf numFmtId="2" fontId="8" fillId="0" borderId="1" xfId="1" applyNumberFormat="1" applyFont="1" applyFill="1" applyBorder="1" applyAlignment="1" applyProtection="1">
      <alignment horizontal="right" vertical="center" wrapText="1"/>
    </xf>
    <xf numFmtId="2" fontId="8" fillId="0" borderId="8" xfId="1" applyNumberFormat="1" applyFont="1" applyFill="1" applyBorder="1" applyAlignment="1" applyProtection="1">
      <alignment horizontal="right" vertical="center" wrapText="1"/>
    </xf>
    <xf numFmtId="2" fontId="8" fillId="3" borderId="3" xfId="1" applyNumberFormat="1" applyFont="1" applyFill="1" applyBorder="1" applyAlignment="1">
      <alignment horizontal="right" vertical="center" wrapText="1"/>
    </xf>
    <xf numFmtId="2" fontId="8" fillId="3" borderId="3" xfId="1" applyNumberFormat="1" applyFont="1" applyFill="1" applyBorder="1" applyAlignment="1" applyProtection="1">
      <alignment horizontal="right" vertical="center" wrapText="1"/>
    </xf>
    <xf numFmtId="0" fontId="0" fillId="0" borderId="0" xfId="0" applyBorder="1" applyAlignment="1">
      <alignment horizontal="center" vertical="center"/>
    </xf>
    <xf numFmtId="0" fontId="21" fillId="0" borderId="0" xfId="1" applyFont="1" applyBorder="1" applyAlignment="1">
      <alignment horizontal="right"/>
    </xf>
    <xf numFmtId="49" fontId="7" fillId="0" borderId="1" xfId="1" applyNumberFormat="1" applyFont="1" applyBorder="1" applyAlignment="1" applyProtection="1">
      <alignment horizontal="right"/>
    </xf>
    <xf numFmtId="49" fontId="8" fillId="0" borderId="1" xfId="1" applyNumberFormat="1" applyFont="1" applyBorder="1" applyAlignment="1" applyProtection="1">
      <alignment horizontal="right"/>
    </xf>
    <xf numFmtId="49" fontId="8" fillId="3" borderId="1" xfId="1" applyNumberFormat="1" applyFont="1" applyFill="1" applyBorder="1" applyAlignment="1" applyProtection="1">
      <alignment horizontal="right"/>
    </xf>
    <xf numFmtId="49" fontId="8" fillId="0" borderId="1" xfId="1" applyNumberFormat="1" applyFont="1" applyBorder="1" applyAlignment="1" applyProtection="1">
      <alignment horizontal="right" vertical="center"/>
    </xf>
    <xf numFmtId="0" fontId="8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49" fontId="24" fillId="0" borderId="7" xfId="1" applyNumberFormat="1" applyFont="1" applyBorder="1" applyAlignment="1" applyProtection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4" fillId="0" borderId="3" xfId="1" applyFont="1" applyBorder="1" applyAlignment="1" applyProtection="1">
      <alignment horizontal="center" vertical="center"/>
    </xf>
    <xf numFmtId="0" fontId="20" fillId="0" borderId="10" xfId="0" applyFont="1" applyBorder="1" applyAlignment="1">
      <alignment horizontal="center"/>
    </xf>
    <xf numFmtId="0" fontId="25" fillId="0" borderId="1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3" fillId="0" borderId="0" xfId="1" applyFont="1" applyAlignment="1"/>
    <xf numFmtId="0" fontId="21" fillId="0" borderId="0" xfId="0" applyFont="1" applyBorder="1" applyAlignment="1">
      <alignment horizontal="right"/>
    </xf>
    <xf numFmtId="0" fontId="11" fillId="0" borderId="2" xfId="2" applyFont="1" applyBorder="1" applyAlignment="1" applyProtection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1" applyFont="1" applyBorder="1" applyAlignment="1" applyProtection="1">
      <alignment horizontal="center" vertical="center" wrapText="1"/>
    </xf>
    <xf numFmtId="0" fontId="8" fillId="0" borderId="0" xfId="1" applyFont="1" applyAlignment="1">
      <alignment horizontal="center"/>
    </xf>
    <xf numFmtId="0" fontId="23" fillId="0" borderId="0" xfId="0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4" xfId="1" applyFont="1" applyFill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21" fillId="0" borderId="0" xfId="1" applyFont="1" applyBorder="1" applyAlignment="1" applyProtection="1">
      <alignment horizontal="center" vertical="center" wrapText="1"/>
    </xf>
    <xf numFmtId="49" fontId="6" fillId="0" borderId="4" xfId="1" applyNumberFormat="1" applyFont="1" applyBorder="1" applyAlignment="1" applyProtection="1">
      <alignment horizontal="center" vertical="center"/>
    </xf>
    <xf numFmtId="49" fontId="6" fillId="0" borderId="12" xfId="1" applyNumberFormat="1" applyFont="1" applyBorder="1" applyAlignment="1" applyProtection="1">
      <alignment horizontal="center" vertical="center"/>
    </xf>
    <xf numFmtId="49" fontId="6" fillId="0" borderId="8" xfId="1" applyNumberFormat="1" applyFont="1" applyBorder="1" applyAlignment="1" applyProtection="1">
      <alignment horizontal="center" vertical="center"/>
    </xf>
    <xf numFmtId="0" fontId="21" fillId="0" borderId="4" xfId="1" applyFont="1" applyFill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0" fontId="3" fillId="0" borderId="4" xfId="1" applyFont="1" applyBorder="1" applyAlignment="1">
      <alignment horizontal="center" vertical="top" wrapText="1"/>
    </xf>
    <xf numFmtId="164" fontId="24" fillId="0" borderId="13" xfId="1" applyNumberFormat="1" applyFont="1" applyBorder="1" applyAlignment="1" applyProtection="1">
      <alignment horizontal="center" vertical="center" wrapText="1"/>
    </xf>
    <xf numFmtId="0" fontId="20" fillId="0" borderId="6" xfId="0" applyFont="1" applyBorder="1" applyAlignment="1">
      <alignment wrapText="1"/>
    </xf>
    <xf numFmtId="164" fontId="24" fillId="0" borderId="3" xfId="1" applyNumberFormat="1" applyFont="1" applyBorder="1" applyAlignment="1" applyProtection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8" fillId="0" borderId="2" xfId="1" applyFont="1" applyBorder="1" applyAlignment="1"/>
    <xf numFmtId="0" fontId="0" fillId="0" borderId="2" xfId="0" applyBorder="1" applyAlignment="1"/>
    <xf numFmtId="0" fontId="28" fillId="0" borderId="0" xfId="1" applyFont="1" applyBorder="1" applyAlignment="1">
      <alignment horizontal="center" vertical="top"/>
    </xf>
    <xf numFmtId="0" fontId="21" fillId="0" borderId="14" xfId="1" applyFont="1" applyBorder="1" applyAlignment="1">
      <alignment horizontal="center" vertical="top"/>
    </xf>
    <xf numFmtId="0" fontId="0" fillId="0" borderId="14" xfId="0" applyBorder="1" applyAlignment="1">
      <alignment horizontal="center"/>
    </xf>
    <xf numFmtId="0" fontId="8" fillId="0" borderId="0" xfId="1" applyFont="1" applyBorder="1" applyAlignment="1"/>
    <xf numFmtId="0" fontId="0" fillId="0" borderId="0" xfId="0" applyAlignment="1"/>
    <xf numFmtId="0" fontId="0" fillId="0" borderId="0" xfId="0" applyBorder="1" applyAlignment="1"/>
    <xf numFmtId="0" fontId="11" fillId="3" borderId="2" xfId="2" applyFont="1" applyFill="1" applyBorder="1" applyAlignment="1" applyProtection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9" fillId="0" borderId="0" xfId="1" applyFont="1" applyBorder="1" applyAlignment="1" applyProtection="1">
      <alignment horizontal="center" vertical="center" wrapText="1"/>
    </xf>
  </cellXfs>
  <cellStyles count="3">
    <cellStyle name="Įprastas" xfId="0" builtinId="0"/>
    <cellStyle name="Normal_biudz uz 2001 atskaitomybe3" xfId="1"/>
    <cellStyle name="Normal_TRECFORMantras200133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printerSettings" Target="../printerSettings/printerSettings12.bin"/><Relationship Id="rId5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printerSettings" Target="../printerSettings/printerSettings18.bin"/><Relationship Id="rId5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1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28"/>
  <sheetViews>
    <sheetView showZeros="0" topLeftCell="A4" zoomScaleNormal="100" zoomScaleSheetLayoutView="120" workbookViewId="0">
      <selection activeCell="U27" sqref="U27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46" ht="15" customHeight="1">
      <c r="A1" s="3"/>
      <c r="B1" s="3"/>
      <c r="C1" s="3"/>
      <c r="D1" s="3"/>
      <c r="E1" s="3"/>
      <c r="F1" s="14"/>
      <c r="G1" s="238"/>
      <c r="H1" s="167"/>
      <c r="I1" s="166"/>
      <c r="J1" s="315" t="s">
        <v>176</v>
      </c>
      <c r="K1" s="316"/>
      <c r="L1" s="316"/>
      <c r="M1" s="1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14"/>
      <c r="G2" s="3"/>
      <c r="H2" s="168"/>
      <c r="I2" s="169"/>
      <c r="J2" s="316"/>
      <c r="K2" s="316"/>
      <c r="L2" s="316"/>
      <c r="M2" s="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14"/>
      <c r="G3" s="3"/>
      <c r="H3" s="25"/>
      <c r="I3" s="168"/>
      <c r="J3" s="316"/>
      <c r="K3" s="316"/>
      <c r="L3" s="316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316"/>
      <c r="K4" s="316"/>
      <c r="L4" s="316"/>
      <c r="M4" s="18"/>
      <c r="N4" s="106"/>
      <c r="O4" s="1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14"/>
      <c r="G5" s="3"/>
      <c r="H5" s="170"/>
      <c r="I5" s="169"/>
      <c r="J5" s="316"/>
      <c r="K5" s="316"/>
      <c r="L5" s="316"/>
      <c r="M5" s="1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14"/>
      <c r="G6" s="332"/>
      <c r="H6" s="333"/>
      <c r="I6" s="333"/>
      <c r="J6" s="333"/>
      <c r="K6" s="333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317" t="s">
        <v>173</v>
      </c>
      <c r="B7" s="318"/>
      <c r="C7" s="318"/>
      <c r="D7" s="318"/>
      <c r="E7" s="318"/>
      <c r="F7" s="318"/>
      <c r="G7" s="318"/>
      <c r="H7" s="318"/>
      <c r="I7" s="318"/>
      <c r="J7" s="318"/>
      <c r="K7" s="318"/>
      <c r="L7" s="318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9"/>
      <c r="B8" s="180"/>
      <c r="C8" s="180"/>
      <c r="D8" s="180"/>
      <c r="E8" s="180"/>
      <c r="F8" s="180"/>
      <c r="G8" s="338" t="s">
        <v>161</v>
      </c>
      <c r="H8" s="338"/>
      <c r="I8" s="338"/>
      <c r="J8" s="338"/>
      <c r="K8" s="338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336" t="s">
        <v>163</v>
      </c>
      <c r="B9" s="336"/>
      <c r="C9" s="336"/>
      <c r="D9" s="336"/>
      <c r="E9" s="336"/>
      <c r="F9" s="336"/>
      <c r="G9" s="336"/>
      <c r="H9" s="336"/>
      <c r="I9" s="336"/>
      <c r="J9" s="336"/>
      <c r="K9" s="336"/>
      <c r="L9" s="336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337" t="s">
        <v>164</v>
      </c>
      <c r="H10" s="337"/>
      <c r="I10" s="337"/>
      <c r="J10" s="337"/>
      <c r="K10" s="337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339" t="s">
        <v>162</v>
      </c>
      <c r="H11" s="339"/>
      <c r="I11" s="339"/>
      <c r="J11" s="339"/>
      <c r="K11" s="339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336" t="s">
        <v>5</v>
      </c>
      <c r="C13" s="336"/>
      <c r="D13" s="336"/>
      <c r="E13" s="336"/>
      <c r="F13" s="336"/>
      <c r="G13" s="336"/>
      <c r="H13" s="336"/>
      <c r="I13" s="336"/>
      <c r="J13" s="336"/>
      <c r="K13" s="336"/>
      <c r="L13" s="336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337" t="s">
        <v>165</v>
      </c>
      <c r="H15" s="337"/>
      <c r="I15" s="337"/>
      <c r="J15" s="337"/>
      <c r="K15" s="337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330" t="s">
        <v>166</v>
      </c>
      <c r="H16" s="330"/>
      <c r="I16" s="330"/>
      <c r="J16" s="330"/>
      <c r="K16" s="330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5"/>
      <c r="D17" s="4"/>
      <c r="E17" s="4"/>
      <c r="F17" s="4"/>
      <c r="G17" s="334"/>
      <c r="H17" s="335"/>
      <c r="I17" s="335"/>
      <c r="J17" s="335"/>
      <c r="K17" s="335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343"/>
      <c r="B18" s="343"/>
      <c r="C18" s="343"/>
      <c r="D18" s="343"/>
      <c r="E18" s="343"/>
      <c r="F18" s="343"/>
      <c r="G18" s="343"/>
      <c r="H18" s="343"/>
      <c r="I18" s="343"/>
      <c r="J18" s="343"/>
      <c r="K18" s="343"/>
      <c r="L18" s="343"/>
      <c r="M18" s="10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175"/>
      <c r="M20" s="10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15"/>
      <c r="M21" s="10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355"/>
      <c r="D22" s="356"/>
      <c r="E22" s="356"/>
      <c r="F22" s="356"/>
      <c r="G22" s="356"/>
      <c r="H22" s="356"/>
      <c r="I22" s="356"/>
      <c r="J22" s="4"/>
      <c r="K22" s="177" t="s">
        <v>1</v>
      </c>
      <c r="L22" s="16"/>
      <c r="M22" s="10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5"/>
      <c r="D23" s="4"/>
      <c r="E23" s="4"/>
      <c r="F23" s="4"/>
      <c r="G23" s="244" t="s">
        <v>177</v>
      </c>
      <c r="H23" s="232"/>
      <c r="I23" s="4"/>
      <c r="J23" s="178" t="s">
        <v>6</v>
      </c>
      <c r="K23" s="230"/>
      <c r="L23" s="15"/>
      <c r="M23" s="10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5"/>
      <c r="D25" s="4"/>
      <c r="E25" s="4"/>
      <c r="F25" s="4"/>
      <c r="G25" s="331" t="s">
        <v>7</v>
      </c>
      <c r="H25" s="331"/>
      <c r="I25" s="233"/>
      <c r="J25" s="235"/>
      <c r="K25" s="15"/>
      <c r="L25" s="15"/>
      <c r="M25" s="10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171</v>
      </c>
      <c r="M26" s="10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319" t="s">
        <v>2</v>
      </c>
      <c r="B27" s="320"/>
      <c r="C27" s="321"/>
      <c r="D27" s="321"/>
      <c r="E27" s="321"/>
      <c r="F27" s="321"/>
      <c r="G27" s="324" t="s">
        <v>3</v>
      </c>
      <c r="H27" s="326" t="s">
        <v>143</v>
      </c>
      <c r="I27" s="328" t="s">
        <v>147</v>
      </c>
      <c r="J27" s="329"/>
      <c r="K27" s="353" t="s">
        <v>144</v>
      </c>
      <c r="L27" s="351" t="s">
        <v>168</v>
      </c>
      <c r="M27" s="10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322"/>
      <c r="B28" s="323"/>
      <c r="C28" s="323"/>
      <c r="D28" s="323"/>
      <c r="E28" s="323"/>
      <c r="F28" s="323"/>
      <c r="G28" s="325"/>
      <c r="H28" s="327"/>
      <c r="I28" s="182" t="s">
        <v>142</v>
      </c>
      <c r="J28" s="183" t="s">
        <v>141</v>
      </c>
      <c r="K28" s="354"/>
      <c r="L28" s="352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344" t="s">
        <v>139</v>
      </c>
      <c r="B29" s="345"/>
      <c r="C29" s="345"/>
      <c r="D29" s="345"/>
      <c r="E29" s="345"/>
      <c r="F29" s="346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SUM(I31+I41+I64+I85+I93+I109+I132+I148+I157)</f>
        <v>0</v>
      </c>
      <c r="J30" s="110">
        <f>SUM(J31+J41+J64+J85+J93+J109+J132+J148+J157)</f>
        <v>0</v>
      </c>
      <c r="K30" s="111">
        <f>SUM(K31+K41+K64+K85+K93+K109+K132+K148+K157)</f>
        <v>0</v>
      </c>
      <c r="L30" s="110">
        <f>SUM(L31+L41+L64+L85+L93+L109+L132+L148+L157)</f>
        <v>0</v>
      </c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SUM(I45:I63)-I54</f>
        <v>0</v>
      </c>
      <c r="J44" s="150">
        <f>SUM(J45:J63)-J54</f>
        <v>0</v>
      </c>
      <c r="K44" s="150">
        <f>SUM(K45:K63)-K54</f>
        <v>0</v>
      </c>
      <c r="L44" s="151">
        <f>SUM(L45:L63)-L54</f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9</v>
      </c>
      <c r="G51" s="48" t="s">
        <v>88</v>
      </c>
      <c r="H51" s="191">
        <v>22</v>
      </c>
      <c r="I51" s="116"/>
      <c r="J51" s="116"/>
      <c r="K51" s="116"/>
      <c r="L51" s="11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customHeight="1">
      <c r="A52" s="102">
        <v>2</v>
      </c>
      <c r="B52" s="95">
        <v>2</v>
      </c>
      <c r="C52" s="93">
        <v>1</v>
      </c>
      <c r="D52" s="94">
        <v>1</v>
      </c>
      <c r="E52" s="95">
        <v>1</v>
      </c>
      <c r="F52" s="86">
        <v>10</v>
      </c>
      <c r="G52" s="93" t="s">
        <v>22</v>
      </c>
      <c r="H52" s="193">
        <v>23</v>
      </c>
      <c r="I52" s="116"/>
      <c r="J52" s="116"/>
      <c r="K52" s="116"/>
      <c r="L52" s="11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42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11</v>
      </c>
      <c r="G53" s="48" t="s">
        <v>89</v>
      </c>
      <c r="H53" s="191">
        <v>24</v>
      </c>
      <c r="I53" s="117"/>
      <c r="J53" s="116"/>
      <c r="K53" s="116"/>
      <c r="L53" s="11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25" customHeight="1">
      <c r="A54" s="350">
        <v>1</v>
      </c>
      <c r="B54" s="341"/>
      <c r="C54" s="341"/>
      <c r="D54" s="341"/>
      <c r="E54" s="341"/>
      <c r="F54" s="342"/>
      <c r="G54" s="208">
        <v>2</v>
      </c>
      <c r="H54" s="209">
        <v>3</v>
      </c>
      <c r="I54" s="210">
        <v>4</v>
      </c>
      <c r="J54" s="211">
        <v>5</v>
      </c>
      <c r="K54" s="212">
        <v>6</v>
      </c>
      <c r="L54" s="210">
        <v>7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8">
        <v>2</v>
      </c>
      <c r="B55" s="91">
        <v>2</v>
      </c>
      <c r="C55" s="77">
        <v>1</v>
      </c>
      <c r="D55" s="77">
        <v>1</v>
      </c>
      <c r="E55" s="77">
        <v>1</v>
      </c>
      <c r="F55" s="87">
        <v>12</v>
      </c>
      <c r="G55" s="77" t="s">
        <v>23</v>
      </c>
      <c r="H55" s="194">
        <v>25</v>
      </c>
      <c r="I55" s="121"/>
      <c r="J55" s="116"/>
      <c r="K55" s="116"/>
      <c r="L55" s="11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14</v>
      </c>
      <c r="G56" s="48" t="s">
        <v>24</v>
      </c>
      <c r="H56" s="189">
        <v>26</v>
      </c>
      <c r="I56" s="117"/>
      <c r="J56" s="116"/>
      <c r="K56" s="116"/>
      <c r="L56" s="11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5.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15</v>
      </c>
      <c r="G57" s="48" t="s">
        <v>25</v>
      </c>
      <c r="H57" s="194">
        <v>27</v>
      </c>
      <c r="I57" s="117"/>
      <c r="J57" s="116"/>
      <c r="K57" s="116"/>
      <c r="L57" s="11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16</v>
      </c>
      <c r="G58" s="48" t="s">
        <v>26</v>
      </c>
      <c r="H58" s="189">
        <v>28</v>
      </c>
      <c r="I58" s="117"/>
      <c r="J58" s="116"/>
      <c r="K58" s="116"/>
      <c r="L58" s="11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7.7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17</v>
      </c>
      <c r="G59" s="48" t="s">
        <v>90</v>
      </c>
      <c r="H59" s="194">
        <v>29</v>
      </c>
      <c r="I59" s="117"/>
      <c r="J59" s="116"/>
      <c r="K59" s="116"/>
      <c r="L59" s="11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6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18</v>
      </c>
      <c r="G60" s="48" t="s">
        <v>172</v>
      </c>
      <c r="H60" s="189">
        <v>30</v>
      </c>
      <c r="I60" s="117"/>
      <c r="J60" s="116"/>
      <c r="K60" s="116"/>
      <c r="L60" s="11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19</v>
      </c>
      <c r="G61" s="48" t="s">
        <v>27</v>
      </c>
      <c r="H61" s="194">
        <v>31</v>
      </c>
      <c r="I61" s="117"/>
      <c r="J61" s="116"/>
      <c r="K61" s="116"/>
      <c r="L61" s="11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>
      <c r="A62" s="39">
        <v>2</v>
      </c>
      <c r="B62" s="42">
        <v>2</v>
      </c>
      <c r="C62" s="48">
        <v>1</v>
      </c>
      <c r="D62" s="48">
        <v>1</v>
      </c>
      <c r="E62" s="48">
        <v>1</v>
      </c>
      <c r="F62" s="36">
        <v>20</v>
      </c>
      <c r="G62" s="48" t="s">
        <v>149</v>
      </c>
      <c r="H62" s="189">
        <v>32</v>
      </c>
      <c r="I62" s="117"/>
      <c r="J62" s="116"/>
      <c r="K62" s="116"/>
      <c r="L62" s="11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28</v>
      </c>
      <c r="H63" s="194">
        <v>33</v>
      </c>
      <c r="I63" s="117"/>
      <c r="J63" s="116"/>
      <c r="K63" s="116"/>
      <c r="L63" s="11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>
      <c r="A64" s="144">
        <v>2</v>
      </c>
      <c r="B64" s="145">
        <v>3</v>
      </c>
      <c r="C64" s="73"/>
      <c r="D64" s="53"/>
      <c r="E64" s="53"/>
      <c r="F64" s="33"/>
      <c r="G64" s="143" t="s">
        <v>29</v>
      </c>
      <c r="H64" s="189">
        <v>34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94">
        <v>35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150</v>
      </c>
      <c r="H66" s="189">
        <v>36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47" t="s">
        <v>150</v>
      </c>
      <c r="H67" s="194">
        <v>37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s="10" customFormat="1" ht="26.25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89">
        <v>38</v>
      </c>
      <c r="I68" s="117"/>
      <c r="J68" s="117"/>
      <c r="K68" s="117"/>
      <c r="L68" s="11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1:2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94">
        <v>39</v>
      </c>
      <c r="I69" s="114"/>
      <c r="J69" s="114"/>
      <c r="K69" s="114"/>
      <c r="L69" s="11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89">
        <v>40</v>
      </c>
      <c r="I70" s="120"/>
      <c r="J70" s="117"/>
      <c r="K70" s="117"/>
      <c r="L70" s="11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31</v>
      </c>
      <c r="H71" s="194">
        <v>41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65" t="s">
        <v>31</v>
      </c>
      <c r="H72" s="189">
        <v>42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94">
        <v>43</v>
      </c>
      <c r="I73" s="117"/>
      <c r="J73" s="117"/>
      <c r="K73" s="117"/>
      <c r="L73" s="11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</row>
    <row r="74" spans="1:2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89">
        <v>44</v>
      </c>
      <c r="I74" s="117"/>
      <c r="J74" s="117"/>
      <c r="K74" s="117"/>
      <c r="L74" s="11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94">
        <v>45</v>
      </c>
      <c r="I75" s="117"/>
      <c r="J75" s="117"/>
      <c r="K75" s="117"/>
      <c r="L75" s="11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6.5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92</v>
      </c>
      <c r="H76" s="189">
        <v>46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30" t="s">
        <v>92</v>
      </c>
      <c r="H77" s="194">
        <v>47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95" t="s">
        <v>32</v>
      </c>
      <c r="H78" s="189">
        <v>48</v>
      </c>
      <c r="I78" s="114"/>
      <c r="J78" s="114"/>
      <c r="K78" s="114"/>
      <c r="L78" s="11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42" t="s">
        <v>33</v>
      </c>
      <c r="H79" s="194">
        <v>49</v>
      </c>
      <c r="I79" s="117"/>
      <c r="J79" s="117"/>
      <c r="K79" s="117"/>
      <c r="L79" s="11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95" t="s">
        <v>34</v>
      </c>
      <c r="H80" s="189">
        <v>50</v>
      </c>
      <c r="I80" s="126"/>
      <c r="J80" s="114"/>
      <c r="K80" s="114"/>
      <c r="L80" s="11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>
      <c r="A81" s="30">
        <v>2</v>
      </c>
      <c r="B81" s="47">
        <v>3</v>
      </c>
      <c r="C81" s="47">
        <v>2</v>
      </c>
      <c r="D81" s="47"/>
      <c r="E81" s="47"/>
      <c r="F81" s="40"/>
      <c r="G81" s="85" t="s">
        <v>35</v>
      </c>
      <c r="H81" s="194">
        <v>51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37.5" customHeight="1">
      <c r="A82" s="30">
        <v>2</v>
      </c>
      <c r="B82" s="47">
        <v>3</v>
      </c>
      <c r="C82" s="47">
        <v>2</v>
      </c>
      <c r="D82" s="47">
        <v>1</v>
      </c>
      <c r="E82" s="47"/>
      <c r="F82" s="40"/>
      <c r="G82" s="30" t="s">
        <v>93</v>
      </c>
      <c r="H82" s="189">
        <v>52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8.5" customHeight="1">
      <c r="A83" s="30">
        <v>2</v>
      </c>
      <c r="B83" s="47">
        <v>3</v>
      </c>
      <c r="C83" s="47">
        <v>2</v>
      </c>
      <c r="D83" s="47">
        <v>1</v>
      </c>
      <c r="E83" s="47">
        <v>1</v>
      </c>
      <c r="F83" s="40"/>
      <c r="G83" s="30" t="s">
        <v>93</v>
      </c>
      <c r="H83" s="194">
        <v>53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31.5" customHeight="1">
      <c r="A84" s="42">
        <v>2</v>
      </c>
      <c r="B84" s="48">
        <v>3</v>
      </c>
      <c r="C84" s="48">
        <v>2</v>
      </c>
      <c r="D84" s="48">
        <v>1</v>
      </c>
      <c r="E84" s="48">
        <v>1</v>
      </c>
      <c r="F84" s="36">
        <v>1</v>
      </c>
      <c r="G84" s="42" t="s">
        <v>93</v>
      </c>
      <c r="H84" s="189">
        <v>54</v>
      </c>
      <c r="I84" s="120"/>
      <c r="J84" s="117"/>
      <c r="K84" s="117"/>
      <c r="L84" s="11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94">
        <v>55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89">
        <v>56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94">
        <v>57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89">
        <v>58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95">
        <v>59</v>
      </c>
      <c r="I89" s="117"/>
      <c r="J89" s="117"/>
      <c r="K89" s="117"/>
      <c r="L89" s="11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>
      <c r="A90" s="347">
        <v>1</v>
      </c>
      <c r="B90" s="348"/>
      <c r="C90" s="348"/>
      <c r="D90" s="348"/>
      <c r="E90" s="348"/>
      <c r="F90" s="349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6">
        <v>60</v>
      </c>
      <c r="I91" s="117"/>
      <c r="J91" s="117"/>
      <c r="K91" s="117"/>
      <c r="L91" s="11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6">
        <v>61</v>
      </c>
      <c r="I92" s="120"/>
      <c r="J92" s="117"/>
      <c r="K92" s="117"/>
      <c r="L92" s="11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6">
        <v>62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6">
        <v>63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6">
        <v>64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6">
        <v>65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58" t="s">
        <v>41</v>
      </c>
      <c r="H97" s="196">
        <v>66</v>
      </c>
      <c r="I97" s="117"/>
      <c r="J97" s="117"/>
      <c r="K97" s="117"/>
      <c r="L97" s="11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76" t="s">
        <v>42</v>
      </c>
      <c r="H98" s="196">
        <v>67</v>
      </c>
      <c r="I98" s="130"/>
      <c r="J98" s="121"/>
      <c r="K98" s="121"/>
      <c r="L98" s="121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6">
        <v>68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6">
        <v>69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6">
        <v>70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48" t="s">
        <v>41</v>
      </c>
      <c r="H102" s="196">
        <v>71</v>
      </c>
      <c r="I102" s="120"/>
      <c r="J102" s="117"/>
      <c r="K102" s="117"/>
      <c r="L102" s="11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48" t="s">
        <v>42</v>
      </c>
      <c r="H103" s="196">
        <v>72</v>
      </c>
      <c r="I103" s="117"/>
      <c r="J103" s="117"/>
      <c r="K103" s="117"/>
      <c r="L103" s="11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97</v>
      </c>
      <c r="H104" s="196">
        <v>73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97</v>
      </c>
      <c r="H105" s="196">
        <v>74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97</v>
      </c>
      <c r="H106" s="196">
        <v>75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48" t="s">
        <v>41</v>
      </c>
      <c r="H107" s="196">
        <v>76</v>
      </c>
      <c r="I107" s="117"/>
      <c r="J107" s="117"/>
      <c r="K107" s="117"/>
      <c r="L107" s="11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51" t="s">
        <v>42</v>
      </c>
      <c r="H108" s="196">
        <v>77</v>
      </c>
      <c r="I108" s="131"/>
      <c r="J108" s="132"/>
      <c r="K108" s="132"/>
      <c r="L108" s="13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6.5" customHeight="1">
      <c r="A109" s="41">
        <v>2</v>
      </c>
      <c r="B109" s="45">
        <v>6</v>
      </c>
      <c r="C109" s="52"/>
      <c r="D109" s="62"/>
      <c r="E109" s="45"/>
      <c r="F109" s="56"/>
      <c r="G109" s="164" t="s">
        <v>43</v>
      </c>
      <c r="H109" s="196">
        <v>78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5" t="s">
        <v>98</v>
      </c>
      <c r="H110" s="196">
        <v>79</v>
      </c>
      <c r="I110" s="148">
        <f t="shared" ref="I110:L111" si="8">I111</f>
        <v>0</v>
      </c>
      <c r="J110" s="152">
        <f t="shared" si="8"/>
        <v>0</v>
      </c>
      <c r="K110" s="153">
        <f t="shared" si="8"/>
        <v>0</v>
      </c>
      <c r="L110" s="148">
        <f t="shared" si="8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47" t="s">
        <v>98</v>
      </c>
      <c r="H111" s="196">
        <v>80</v>
      </c>
      <c r="I111" s="127">
        <f t="shared" si="8"/>
        <v>0</v>
      </c>
      <c r="J111" s="128">
        <f t="shared" si="8"/>
        <v>0</v>
      </c>
      <c r="K111" s="129">
        <f t="shared" si="8"/>
        <v>0</v>
      </c>
      <c r="L111" s="127">
        <f t="shared" si="8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47" t="s">
        <v>98</v>
      </c>
      <c r="H112" s="196">
        <v>81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47" t="s">
        <v>44</v>
      </c>
      <c r="H113" s="196">
        <v>82</v>
      </c>
      <c r="I113" s="120"/>
      <c r="J113" s="117"/>
      <c r="K113" s="117"/>
      <c r="L113" s="11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53" t="s">
        <v>99</v>
      </c>
      <c r="H114" s="196">
        <v>83</v>
      </c>
      <c r="I114" s="114"/>
      <c r="J114" s="114"/>
      <c r="K114" s="114"/>
      <c r="L114" s="1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31">
        <v>2</v>
      </c>
      <c r="B115" s="30">
        <v>6</v>
      </c>
      <c r="C115" s="47">
        <v>2</v>
      </c>
      <c r="D115" s="58"/>
      <c r="E115" s="30"/>
      <c r="F115" s="29"/>
      <c r="G115" s="84" t="s">
        <v>100</v>
      </c>
      <c r="H115" s="196">
        <v>84</v>
      </c>
      <c r="I115" s="127">
        <f>I116</f>
        <v>0</v>
      </c>
      <c r="J115" s="128">
        <f t="shared" ref="J115:L117" si="9">J116</f>
        <v>0</v>
      </c>
      <c r="K115" s="129">
        <f t="shared" si="9"/>
        <v>0</v>
      </c>
      <c r="L115" s="127">
        <f t="shared" si="9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47" t="s">
        <v>100</v>
      </c>
      <c r="H116" s="196">
        <v>85</v>
      </c>
      <c r="I116" s="127">
        <f>I117</f>
        <v>0</v>
      </c>
      <c r="J116" s="128">
        <f t="shared" si="9"/>
        <v>0</v>
      </c>
      <c r="K116" s="129">
        <f t="shared" si="9"/>
        <v>0</v>
      </c>
      <c r="L116" s="127">
        <f t="shared" si="9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47" t="s">
        <v>100</v>
      </c>
      <c r="H117" s="196">
        <v>86</v>
      </c>
      <c r="I117" s="154">
        <f>I118</f>
        <v>0</v>
      </c>
      <c r="J117" s="155">
        <f t="shared" si="9"/>
        <v>0</v>
      </c>
      <c r="K117" s="156">
        <f t="shared" si="9"/>
        <v>0</v>
      </c>
      <c r="L117" s="154">
        <f t="shared" si="9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47" t="s">
        <v>100</v>
      </c>
      <c r="H118" s="196">
        <v>87</v>
      </c>
      <c r="I118" s="117"/>
      <c r="J118" s="117"/>
      <c r="K118" s="117"/>
      <c r="L118" s="11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2" t="s">
        <v>45</v>
      </c>
      <c r="H119" s="196">
        <v>88</v>
      </c>
      <c r="I119" s="123">
        <f>I120</f>
        <v>0</v>
      </c>
      <c r="J119" s="124">
        <f t="shared" ref="J119:L121" si="10">J120</f>
        <v>0</v>
      </c>
      <c r="K119" s="125">
        <f t="shared" si="10"/>
        <v>0</v>
      </c>
      <c r="L119" s="123">
        <f t="shared" si="10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47" t="s">
        <v>45</v>
      </c>
      <c r="H120" s="196">
        <v>89</v>
      </c>
      <c r="I120" s="127">
        <f>I121</f>
        <v>0</v>
      </c>
      <c r="J120" s="128">
        <f t="shared" si="10"/>
        <v>0</v>
      </c>
      <c r="K120" s="129">
        <f t="shared" si="10"/>
        <v>0</v>
      </c>
      <c r="L120" s="127">
        <f t="shared" si="10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47" t="s">
        <v>45</v>
      </c>
      <c r="H121" s="196">
        <v>90</v>
      </c>
      <c r="I121" s="127">
        <f>I122</f>
        <v>0</v>
      </c>
      <c r="J121" s="128">
        <f t="shared" si="10"/>
        <v>0</v>
      </c>
      <c r="K121" s="129">
        <f t="shared" si="10"/>
        <v>0</v>
      </c>
      <c r="L121" s="127">
        <f t="shared" si="10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47" t="s">
        <v>45</v>
      </c>
      <c r="H122" s="196">
        <v>91</v>
      </c>
      <c r="I122" s="120"/>
      <c r="J122" s="117"/>
      <c r="K122" s="117"/>
      <c r="L122" s="11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2" t="s">
        <v>46</v>
      </c>
      <c r="H123" s="196">
        <v>92</v>
      </c>
      <c r="I123" s="123">
        <f>I124</f>
        <v>0</v>
      </c>
      <c r="J123" s="124">
        <f t="shared" ref="J123:L125" si="11">J124</f>
        <v>0</v>
      </c>
      <c r="K123" s="125">
        <f t="shared" si="11"/>
        <v>0</v>
      </c>
      <c r="L123" s="123">
        <f t="shared" si="1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47" t="s">
        <v>46</v>
      </c>
      <c r="H124" s="196">
        <v>93</v>
      </c>
      <c r="I124" s="127">
        <f>I125</f>
        <v>0</v>
      </c>
      <c r="J124" s="128">
        <f t="shared" si="11"/>
        <v>0</v>
      </c>
      <c r="K124" s="129">
        <f t="shared" si="11"/>
        <v>0</v>
      </c>
      <c r="L124" s="127">
        <f t="shared" si="1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47" t="s">
        <v>46</v>
      </c>
      <c r="H125" s="196">
        <v>94</v>
      </c>
      <c r="I125" s="127">
        <f>I126</f>
        <v>0</v>
      </c>
      <c r="J125" s="128">
        <f t="shared" si="11"/>
        <v>0</v>
      </c>
      <c r="K125" s="129">
        <f t="shared" si="11"/>
        <v>0</v>
      </c>
      <c r="L125" s="127">
        <f t="shared" si="1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47" t="s">
        <v>46</v>
      </c>
      <c r="H126" s="196">
        <v>95</v>
      </c>
      <c r="I126" s="120"/>
      <c r="J126" s="117"/>
      <c r="K126" s="117"/>
      <c r="L126" s="11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101</v>
      </c>
      <c r="H127" s="196">
        <v>96</v>
      </c>
      <c r="I127" s="149">
        <f>I128</f>
        <v>0</v>
      </c>
      <c r="J127" s="150">
        <f t="shared" ref="J127:L129" si="12">J128</f>
        <v>0</v>
      </c>
      <c r="K127" s="151">
        <f t="shared" si="12"/>
        <v>0</v>
      </c>
      <c r="L127" s="149">
        <f t="shared" si="12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5.5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58" t="s">
        <v>101</v>
      </c>
      <c r="H128" s="196">
        <v>97</v>
      </c>
      <c r="I128" s="127">
        <f>I129</f>
        <v>0</v>
      </c>
      <c r="J128" s="128">
        <f t="shared" si="12"/>
        <v>0</v>
      </c>
      <c r="K128" s="129">
        <f t="shared" si="12"/>
        <v>0</v>
      </c>
      <c r="L128" s="127">
        <f t="shared" si="12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58" t="s">
        <v>101</v>
      </c>
      <c r="H129" s="196">
        <v>98</v>
      </c>
      <c r="I129" s="127">
        <f>I130</f>
        <v>0</v>
      </c>
      <c r="J129" s="128">
        <f t="shared" si="12"/>
        <v>0</v>
      </c>
      <c r="K129" s="129">
        <f t="shared" si="12"/>
        <v>0</v>
      </c>
      <c r="L129" s="127">
        <f t="shared" si="12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58" t="s">
        <v>101</v>
      </c>
      <c r="H130" s="196">
        <v>99</v>
      </c>
      <c r="I130" s="120"/>
      <c r="J130" s="117"/>
      <c r="K130" s="117"/>
      <c r="L130" s="11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" customHeight="1">
      <c r="A131" s="340">
        <v>1</v>
      </c>
      <c r="B131" s="341"/>
      <c r="C131" s="341"/>
      <c r="D131" s="341"/>
      <c r="E131" s="341"/>
      <c r="F131" s="342"/>
      <c r="G131" s="218">
        <v>2</v>
      </c>
      <c r="H131" s="218">
        <v>3</v>
      </c>
      <c r="I131" s="217">
        <v>4</v>
      </c>
      <c r="J131" s="216">
        <v>5</v>
      </c>
      <c r="K131" s="217">
        <v>6</v>
      </c>
      <c r="L131" s="215">
        <v>7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7">
        <v>100</v>
      </c>
      <c r="I132" s="129">
        <f>SUM(I133+I138+I143)</f>
        <v>0</v>
      </c>
      <c r="J132" s="128">
        <f>SUM(J133+J138+J143)</f>
        <v>0</v>
      </c>
      <c r="K132" s="129">
        <f>SUM(K133+K138+K143)</f>
        <v>0</v>
      </c>
      <c r="L132" s="127">
        <f>SUM(L133+L138+L143)</f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7">
        <v>101</v>
      </c>
      <c r="I133" s="129">
        <f t="shared" ref="I133:L134" si="13">I134</f>
        <v>0</v>
      </c>
      <c r="J133" s="128">
        <f t="shared" si="13"/>
        <v>0</v>
      </c>
      <c r="K133" s="129">
        <f t="shared" si="13"/>
        <v>0</v>
      </c>
      <c r="L133" s="127">
        <f t="shared" si="13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7">
        <v>102</v>
      </c>
      <c r="I134" s="129">
        <f t="shared" si="13"/>
        <v>0</v>
      </c>
      <c r="J134" s="128">
        <f t="shared" si="13"/>
        <v>0</v>
      </c>
      <c r="K134" s="129">
        <f t="shared" si="13"/>
        <v>0</v>
      </c>
      <c r="L134" s="127">
        <f t="shared" si="13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7">
        <v>103</v>
      </c>
      <c r="I135" s="129">
        <f>SUM(I136:I137)</f>
        <v>0</v>
      </c>
      <c r="J135" s="128">
        <f>SUM(J136:J137)</f>
        <v>0</v>
      </c>
      <c r="K135" s="129">
        <f>SUM(K136:K137)</f>
        <v>0</v>
      </c>
      <c r="L135" s="127">
        <f>SUM(L136:L137)</f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7">
        <v>104</v>
      </c>
      <c r="I136" s="115"/>
      <c r="J136" s="115"/>
      <c r="K136" s="115"/>
      <c r="L136" s="11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7">
        <v>105</v>
      </c>
      <c r="I137" s="133"/>
      <c r="J137" s="116"/>
      <c r="K137" s="116"/>
      <c r="L137" s="11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5.5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47</v>
      </c>
      <c r="H138" s="197">
        <v>106</v>
      </c>
      <c r="I138" s="153">
        <f t="shared" ref="I138:L139" si="14">I139</f>
        <v>0</v>
      </c>
      <c r="J138" s="152">
        <f t="shared" si="14"/>
        <v>0</v>
      </c>
      <c r="K138" s="153">
        <f t="shared" si="14"/>
        <v>0</v>
      </c>
      <c r="L138" s="148">
        <f t="shared" si="14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5.5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7">
        <v>107</v>
      </c>
      <c r="I139" s="129">
        <f>I140</f>
        <v>0</v>
      </c>
      <c r="J139" s="128">
        <f t="shared" si="14"/>
        <v>0</v>
      </c>
      <c r="K139" s="129">
        <f t="shared" si="14"/>
        <v>0</v>
      </c>
      <c r="L139" s="127">
        <f t="shared" si="14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5.5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7">
        <v>108</v>
      </c>
      <c r="I140" s="129">
        <f>SUM(I141:I142)</f>
        <v>0</v>
      </c>
      <c r="J140" s="128">
        <f>SUM(J141:J142)</f>
        <v>0</v>
      </c>
      <c r="K140" s="129">
        <f>SUM(K141:K142)</f>
        <v>0</v>
      </c>
      <c r="L140" s="127">
        <f>SUM(L141:L142)</f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7">
        <v>109</v>
      </c>
      <c r="I141" s="133"/>
      <c r="J141" s="116"/>
      <c r="K141" s="116"/>
      <c r="L141" s="11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7">
        <v>110</v>
      </c>
      <c r="I142" s="116"/>
      <c r="J142" s="116"/>
      <c r="K142" s="116"/>
      <c r="L142" s="11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7">
        <v>111</v>
      </c>
      <c r="I143" s="129">
        <f>I144</f>
        <v>0</v>
      </c>
      <c r="J143" s="128">
        <f t="shared" ref="J143:L144" si="15">J144</f>
        <v>0</v>
      </c>
      <c r="K143" s="129">
        <f t="shared" si="15"/>
        <v>0</v>
      </c>
      <c r="L143" s="127">
        <f t="shared" si="15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7">
        <v>112</v>
      </c>
      <c r="I144" s="151">
        <f>I145</f>
        <v>0</v>
      </c>
      <c r="J144" s="150">
        <f t="shared" si="15"/>
        <v>0</v>
      </c>
      <c r="K144" s="151">
        <f t="shared" si="15"/>
        <v>0</v>
      </c>
      <c r="L144" s="149">
        <f t="shared" si="15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7">
        <v>113</v>
      </c>
      <c r="I145" s="129">
        <f>SUM(I146:I147)</f>
        <v>0</v>
      </c>
      <c r="J145" s="128">
        <f>SUM(J146:J147)</f>
        <v>0</v>
      </c>
      <c r="K145" s="129">
        <f>SUM(K146:K147)</f>
        <v>0</v>
      </c>
      <c r="L145" s="127">
        <f>SUM(L146:L147)</f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7">
        <v>114</v>
      </c>
      <c r="I146" s="134"/>
      <c r="J146" s="115"/>
      <c r="K146" s="115"/>
      <c r="L146" s="11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6.5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7">
        <v>115</v>
      </c>
      <c r="I147" s="116"/>
      <c r="J147" s="116"/>
      <c r="K147" s="116"/>
      <c r="L147" s="11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7">
        <v>116</v>
      </c>
      <c r="I148" s="125">
        <f>I149</f>
        <v>0</v>
      </c>
      <c r="J148" s="124">
        <f>J149</f>
        <v>0</v>
      </c>
      <c r="K148" s="125">
        <f>K149</f>
        <v>0</v>
      </c>
      <c r="L148" s="123">
        <f>L149</f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7">
        <v>117</v>
      </c>
      <c r="I149" s="125">
        <f>I150+I154</f>
        <v>0</v>
      </c>
      <c r="J149" s="124">
        <f>J150+J154</f>
        <v>0</v>
      </c>
      <c r="K149" s="125">
        <f>K150+K154</f>
        <v>0</v>
      </c>
      <c r="L149" s="123">
        <f>L150+L154</f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58" t="s">
        <v>41</v>
      </c>
      <c r="H150" s="197">
        <v>118</v>
      </c>
      <c r="I150" s="129">
        <f>I151</f>
        <v>0</v>
      </c>
      <c r="J150" s="128">
        <f>J151</f>
        <v>0</v>
      </c>
      <c r="K150" s="129">
        <f>K151</f>
        <v>0</v>
      </c>
      <c r="L150" s="127">
        <f>L151</f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63" t="s">
        <v>41</v>
      </c>
      <c r="H151" s="197">
        <v>119</v>
      </c>
      <c r="I151" s="125">
        <f>SUM(I152:I153)</f>
        <v>0</v>
      </c>
      <c r="J151" s="124">
        <f>SUM(J152:J153)</f>
        <v>0</v>
      </c>
      <c r="K151" s="125">
        <f>SUM(K152:K153)</f>
        <v>0</v>
      </c>
      <c r="L151" s="123">
        <f>SUM(L152:L153)</f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58" t="s">
        <v>49</v>
      </c>
      <c r="H152" s="197">
        <v>120</v>
      </c>
      <c r="I152" s="116"/>
      <c r="J152" s="116"/>
      <c r="K152" s="116"/>
      <c r="L152" s="11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67" t="s">
        <v>111</v>
      </c>
      <c r="H153" s="197">
        <v>121</v>
      </c>
      <c r="I153" s="135"/>
      <c r="J153" s="122"/>
      <c r="K153" s="122"/>
      <c r="L153" s="12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>
      <c r="A154" s="31">
        <v>2</v>
      </c>
      <c r="B154" s="30">
        <v>8</v>
      </c>
      <c r="C154" s="58">
        <v>1</v>
      </c>
      <c r="D154" s="30">
        <v>2</v>
      </c>
      <c r="E154" s="47"/>
      <c r="F154" s="40"/>
      <c r="G154" s="58" t="s">
        <v>42</v>
      </c>
      <c r="H154" s="197">
        <v>122</v>
      </c>
      <c r="I154" s="129">
        <f>I155</f>
        <v>0</v>
      </c>
      <c r="J154" s="128">
        <f t="shared" ref="J154:L155" si="16">J155</f>
        <v>0</v>
      </c>
      <c r="K154" s="129">
        <f t="shared" si="16"/>
        <v>0</v>
      </c>
      <c r="L154" s="127">
        <f t="shared" si="16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31">
        <v>2</v>
      </c>
      <c r="B155" s="30">
        <v>8</v>
      </c>
      <c r="C155" s="58">
        <v>1</v>
      </c>
      <c r="D155" s="30">
        <v>2</v>
      </c>
      <c r="E155" s="47">
        <v>1</v>
      </c>
      <c r="F155" s="40"/>
      <c r="G155" s="58" t="s">
        <v>151</v>
      </c>
      <c r="H155" s="197">
        <v>123</v>
      </c>
      <c r="I155" s="129">
        <f>I156</f>
        <v>0</v>
      </c>
      <c r="J155" s="128">
        <f t="shared" si="16"/>
        <v>0</v>
      </c>
      <c r="K155" s="129">
        <f t="shared" si="16"/>
        <v>0</v>
      </c>
      <c r="L155" s="127">
        <f t="shared" si="16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>
      <c r="A156" s="34">
        <v>2</v>
      </c>
      <c r="B156" s="43">
        <v>8</v>
      </c>
      <c r="C156" s="60">
        <v>1</v>
      </c>
      <c r="D156" s="43">
        <v>2</v>
      </c>
      <c r="E156" s="50">
        <v>1</v>
      </c>
      <c r="F156" s="70">
        <v>1</v>
      </c>
      <c r="G156" s="60" t="s">
        <v>151</v>
      </c>
      <c r="H156" s="197">
        <v>124</v>
      </c>
      <c r="I156" s="136"/>
      <c r="J156" s="137"/>
      <c r="K156" s="137"/>
      <c r="L156" s="13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39.75" customHeight="1">
      <c r="A157" s="41">
        <v>2</v>
      </c>
      <c r="B157" s="45">
        <v>9</v>
      </c>
      <c r="C157" s="62"/>
      <c r="D157" s="45"/>
      <c r="E157" s="52"/>
      <c r="F157" s="69"/>
      <c r="G157" s="62" t="s">
        <v>155</v>
      </c>
      <c r="H157" s="197">
        <v>125</v>
      </c>
      <c r="I157" s="129">
        <f>I158+I162</f>
        <v>0</v>
      </c>
      <c r="J157" s="128">
        <f>J158+J162</f>
        <v>0</v>
      </c>
      <c r="K157" s="129">
        <f>K158+K162</f>
        <v>0</v>
      </c>
      <c r="L157" s="127">
        <f>L158+L162</f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s="11" customFormat="1" ht="39" customHeight="1">
      <c r="A158" s="31">
        <v>2</v>
      </c>
      <c r="B158" s="30">
        <v>9</v>
      </c>
      <c r="C158" s="58">
        <v>1</v>
      </c>
      <c r="D158" s="30"/>
      <c r="E158" s="47"/>
      <c r="F158" s="40"/>
      <c r="G158" s="224" t="s">
        <v>156</v>
      </c>
      <c r="H158" s="197">
        <v>126</v>
      </c>
      <c r="I158" s="129">
        <f>I159</f>
        <v>0</v>
      </c>
      <c r="J158" s="128">
        <f t="shared" ref="J158:L160" si="17">J159</f>
        <v>0</v>
      </c>
      <c r="K158" s="129">
        <f t="shared" si="17"/>
        <v>0</v>
      </c>
      <c r="L158" s="127">
        <f t="shared" si="17"/>
        <v>0</v>
      </c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</row>
    <row r="159" spans="1:27" ht="14.25" customHeight="1">
      <c r="A159" s="64">
        <v>2</v>
      </c>
      <c r="B159" s="46">
        <v>9</v>
      </c>
      <c r="C159" s="63">
        <v>1</v>
      </c>
      <c r="D159" s="46">
        <v>1</v>
      </c>
      <c r="E159" s="53"/>
      <c r="F159" s="33"/>
      <c r="G159" s="63" t="s">
        <v>36</v>
      </c>
      <c r="H159" s="197">
        <v>127</v>
      </c>
      <c r="I159" s="125">
        <f>I160</f>
        <v>0</v>
      </c>
      <c r="J159" s="124">
        <f t="shared" si="17"/>
        <v>0</v>
      </c>
      <c r="K159" s="125">
        <f t="shared" si="17"/>
        <v>0</v>
      </c>
      <c r="L159" s="123">
        <f t="shared" si="17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1">
        <v>2</v>
      </c>
      <c r="B160" s="30">
        <v>9</v>
      </c>
      <c r="C160" s="31">
        <v>1</v>
      </c>
      <c r="D160" s="30">
        <v>1</v>
      </c>
      <c r="E160" s="47">
        <v>1</v>
      </c>
      <c r="F160" s="40"/>
      <c r="G160" s="58" t="s">
        <v>36</v>
      </c>
      <c r="H160" s="197">
        <v>128</v>
      </c>
      <c r="I160" s="129">
        <f>I161</f>
        <v>0</v>
      </c>
      <c r="J160" s="128">
        <f t="shared" si="17"/>
        <v>0</v>
      </c>
      <c r="K160" s="129">
        <f t="shared" si="17"/>
        <v>0</v>
      </c>
      <c r="L160" s="127">
        <f t="shared" si="17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customHeight="1">
      <c r="A161" s="64">
        <v>2</v>
      </c>
      <c r="B161" s="46">
        <v>9</v>
      </c>
      <c r="C161" s="46">
        <v>1</v>
      </c>
      <c r="D161" s="46">
        <v>1</v>
      </c>
      <c r="E161" s="53">
        <v>1</v>
      </c>
      <c r="F161" s="33">
        <v>1</v>
      </c>
      <c r="G161" s="63" t="s">
        <v>36</v>
      </c>
      <c r="H161" s="197">
        <v>129</v>
      </c>
      <c r="I161" s="134"/>
      <c r="J161" s="115"/>
      <c r="K161" s="115"/>
      <c r="L161" s="11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41.25" customHeight="1">
      <c r="A162" s="31">
        <v>2</v>
      </c>
      <c r="B162" s="30">
        <v>9</v>
      </c>
      <c r="C162" s="30">
        <v>2</v>
      </c>
      <c r="D162" s="30"/>
      <c r="E162" s="47"/>
      <c r="F162" s="40"/>
      <c r="G162" s="224" t="s">
        <v>155</v>
      </c>
      <c r="H162" s="197">
        <v>130</v>
      </c>
      <c r="I162" s="129">
        <f>SUM(I163+I168)</f>
        <v>0</v>
      </c>
      <c r="J162" s="128">
        <f>SUM(J163+J168)</f>
        <v>0</v>
      </c>
      <c r="K162" s="129">
        <f>SUM(K163+K168)</f>
        <v>0</v>
      </c>
      <c r="L162" s="127">
        <f>SUM(L163+L168)</f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1">
        <v>2</v>
      </c>
      <c r="B163" s="30">
        <v>9</v>
      </c>
      <c r="C163" s="30">
        <v>2</v>
      </c>
      <c r="D163" s="46">
        <v>1</v>
      </c>
      <c r="E163" s="53"/>
      <c r="F163" s="33"/>
      <c r="G163" s="63" t="s">
        <v>41</v>
      </c>
      <c r="H163" s="197">
        <v>131</v>
      </c>
      <c r="I163" s="125">
        <f>I164</f>
        <v>0</v>
      </c>
      <c r="J163" s="124">
        <f>J164</f>
        <v>0</v>
      </c>
      <c r="K163" s="125">
        <f>K164</f>
        <v>0</v>
      </c>
      <c r="L163" s="123">
        <f>L164</f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7.25" customHeight="1">
      <c r="A164" s="64">
        <v>2</v>
      </c>
      <c r="B164" s="46">
        <v>9</v>
      </c>
      <c r="C164" s="46">
        <v>2</v>
      </c>
      <c r="D164" s="30">
        <v>1</v>
      </c>
      <c r="E164" s="47">
        <v>1</v>
      </c>
      <c r="F164" s="40"/>
      <c r="G164" s="58" t="s">
        <v>41</v>
      </c>
      <c r="H164" s="197">
        <v>132</v>
      </c>
      <c r="I164" s="129">
        <f>SUM(I165:I167)</f>
        <v>0</v>
      </c>
      <c r="J164" s="128">
        <f>SUM(J165:J167)</f>
        <v>0</v>
      </c>
      <c r="K164" s="129">
        <f>SUM(K165:K167)</f>
        <v>0</v>
      </c>
      <c r="L164" s="127">
        <f>SUM(L165:L167)</f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>
      <c r="A165" s="34">
        <v>2</v>
      </c>
      <c r="B165" s="65">
        <v>9</v>
      </c>
      <c r="C165" s="65">
        <v>2</v>
      </c>
      <c r="D165" s="65">
        <v>1</v>
      </c>
      <c r="E165" s="66">
        <v>1</v>
      </c>
      <c r="F165" s="71">
        <v>1</v>
      </c>
      <c r="G165" s="67" t="s">
        <v>112</v>
      </c>
      <c r="H165" s="197">
        <v>133</v>
      </c>
      <c r="I165" s="135"/>
      <c r="J165" s="126"/>
      <c r="K165" s="126"/>
      <c r="L165" s="12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8.5" customHeight="1">
      <c r="A166" s="31">
        <v>2</v>
      </c>
      <c r="B166" s="30">
        <v>9</v>
      </c>
      <c r="C166" s="30">
        <v>2</v>
      </c>
      <c r="D166" s="30">
        <v>1</v>
      </c>
      <c r="E166" s="47">
        <v>1</v>
      </c>
      <c r="F166" s="40">
        <v>2</v>
      </c>
      <c r="G166" s="58" t="s">
        <v>50</v>
      </c>
      <c r="H166" s="197">
        <v>134</v>
      </c>
      <c r="I166" s="116"/>
      <c r="J166" s="131"/>
      <c r="K166" s="131"/>
      <c r="L166" s="13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3</v>
      </c>
      <c r="G167" s="58" t="s">
        <v>51</v>
      </c>
      <c r="H167" s="197">
        <v>135</v>
      </c>
      <c r="I167" s="133"/>
      <c r="J167" s="116"/>
      <c r="K167" s="116"/>
      <c r="L167" s="11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4.75" customHeight="1">
      <c r="A168" s="74">
        <v>2</v>
      </c>
      <c r="B168" s="65">
        <v>9</v>
      </c>
      <c r="C168" s="65">
        <v>2</v>
      </c>
      <c r="D168" s="65">
        <v>2</v>
      </c>
      <c r="E168" s="66"/>
      <c r="F168" s="71"/>
      <c r="G168" s="58" t="s">
        <v>42</v>
      </c>
      <c r="H168" s="197">
        <v>136</v>
      </c>
      <c r="I168" s="129">
        <f>I169</f>
        <v>0</v>
      </c>
      <c r="J168" s="128">
        <f>J169</f>
        <v>0</v>
      </c>
      <c r="K168" s="129">
        <f>K169</f>
        <v>0</v>
      </c>
      <c r="L168" s="127">
        <f>L169</f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6.5" customHeight="1">
      <c r="A169" s="31">
        <v>2</v>
      </c>
      <c r="B169" s="30">
        <v>9</v>
      </c>
      <c r="C169" s="30">
        <v>2</v>
      </c>
      <c r="D169" s="30">
        <v>2</v>
      </c>
      <c r="E169" s="47">
        <v>1</v>
      </c>
      <c r="F169" s="40"/>
      <c r="G169" s="63" t="s">
        <v>52</v>
      </c>
      <c r="H169" s="197">
        <v>137</v>
      </c>
      <c r="I169" s="125">
        <f>SUM(I170:I173)-I171</f>
        <v>0</v>
      </c>
      <c r="J169" s="124">
        <f>SUM(J170:J173)-J171</f>
        <v>0</v>
      </c>
      <c r="K169" s="125">
        <f>SUM(K170:K173)-K171</f>
        <v>0</v>
      </c>
      <c r="L169" s="123">
        <f>SUM(L170:L173)-L171</f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4.75" customHeight="1">
      <c r="A170" s="31">
        <v>2</v>
      </c>
      <c r="B170" s="30">
        <v>9</v>
      </c>
      <c r="C170" s="30">
        <v>2</v>
      </c>
      <c r="D170" s="30">
        <v>2</v>
      </c>
      <c r="E170" s="30">
        <v>1</v>
      </c>
      <c r="F170" s="40">
        <v>1</v>
      </c>
      <c r="G170" s="163" t="s">
        <v>134</v>
      </c>
      <c r="H170" s="197">
        <v>138</v>
      </c>
      <c r="I170" s="133"/>
      <c r="J170" s="126"/>
      <c r="K170" s="126"/>
      <c r="L170" s="12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" customHeight="1">
      <c r="A171" s="350">
        <v>1</v>
      </c>
      <c r="B171" s="341"/>
      <c r="C171" s="341"/>
      <c r="D171" s="341"/>
      <c r="E171" s="341"/>
      <c r="F171" s="342"/>
      <c r="G171" s="207">
        <v>2</v>
      </c>
      <c r="H171" s="207">
        <v>3</v>
      </c>
      <c r="I171" s="208">
        <v>4</v>
      </c>
      <c r="J171" s="219">
        <v>5</v>
      </c>
      <c r="K171" s="219">
        <v>6</v>
      </c>
      <c r="L171" s="219">
        <v>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9.25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61" t="s">
        <v>53</v>
      </c>
      <c r="H172" s="198">
        <v>139</v>
      </c>
      <c r="I172" s="126"/>
      <c r="J172" s="117"/>
      <c r="K172" s="117"/>
      <c r="L172" s="11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77" t="s">
        <v>113</v>
      </c>
      <c r="H173" s="199">
        <v>140</v>
      </c>
      <c r="I173" s="131"/>
      <c r="J173" s="131"/>
      <c r="K173" s="131"/>
      <c r="L173" s="13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58.5" customHeight="1">
      <c r="A174" s="79">
        <v>3</v>
      </c>
      <c r="B174" s="78"/>
      <c r="C174" s="79"/>
      <c r="D174" s="90"/>
      <c r="E174" s="90"/>
      <c r="F174" s="88"/>
      <c r="G174" s="146" t="s">
        <v>54</v>
      </c>
      <c r="H174" s="198">
        <v>141</v>
      </c>
      <c r="I174" s="110">
        <f>SUM(I175+I226+I286)</f>
        <v>0</v>
      </c>
      <c r="J174" s="138">
        <f>SUM(J175+J226+J286)</f>
        <v>0</v>
      </c>
      <c r="K174" s="111">
        <f>SUM(K175+K226+K286)</f>
        <v>0</v>
      </c>
      <c r="L174" s="110">
        <f>SUM(L175+L226+L286)</f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34.5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9">
        <v>142</v>
      </c>
      <c r="I175" s="127">
        <f>SUM(I176+I197+I205+I216+I220)</f>
        <v>0</v>
      </c>
      <c r="J175" s="123">
        <f>SUM(J176+J197+J205+J216+J220)</f>
        <v>0</v>
      </c>
      <c r="K175" s="123">
        <f>SUM(K176+K197+K205+K216+K220)</f>
        <v>0</v>
      </c>
      <c r="L175" s="123">
        <f>SUM(L176+L197+L205+L216+L220)</f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30.75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56</v>
      </c>
      <c r="H176" s="198">
        <v>143</v>
      </c>
      <c r="I176" s="123">
        <f>SUM(I177+I180+I185+I189+I194)</f>
        <v>0</v>
      </c>
      <c r="J176" s="128">
        <f>SUM(J177+J180+J185+J189+J194)</f>
        <v>0</v>
      </c>
      <c r="K176" s="129">
        <f>SUM(K177+K180+K185+K189+K194)</f>
        <v>0</v>
      </c>
      <c r="L176" s="127">
        <f>SUM(L177+L180+L185+L189+L194)</f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30" t="s">
        <v>57</v>
      </c>
      <c r="H177" s="199">
        <v>144</v>
      </c>
      <c r="I177" s="127">
        <f t="shared" ref="I177:L178" si="18">I178</f>
        <v>0</v>
      </c>
      <c r="J177" s="124">
        <f t="shared" si="18"/>
        <v>0</v>
      </c>
      <c r="K177" s="125">
        <f t="shared" si="18"/>
        <v>0</v>
      </c>
      <c r="L177" s="123">
        <f t="shared" si="18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58" t="s">
        <v>57</v>
      </c>
      <c r="H178" s="198">
        <v>145</v>
      </c>
      <c r="I178" s="123">
        <f t="shared" si="18"/>
        <v>0</v>
      </c>
      <c r="J178" s="127">
        <f t="shared" si="18"/>
        <v>0</v>
      </c>
      <c r="K178" s="127">
        <f t="shared" si="18"/>
        <v>0</v>
      </c>
      <c r="L178" s="127">
        <f t="shared" si="18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58" t="s">
        <v>57</v>
      </c>
      <c r="H179" s="199">
        <v>146</v>
      </c>
      <c r="I179" s="120"/>
      <c r="J179" s="117"/>
      <c r="K179" s="117"/>
      <c r="L179" s="11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63" t="s">
        <v>114</v>
      </c>
      <c r="H180" s="198">
        <v>147</v>
      </c>
      <c r="I180" s="123">
        <f>I181</f>
        <v>0</v>
      </c>
      <c r="J180" s="124">
        <f>J181</f>
        <v>0</v>
      </c>
      <c r="K180" s="125">
        <f>K181</f>
        <v>0</v>
      </c>
      <c r="L180" s="123">
        <f>L181</f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58" t="s">
        <v>114</v>
      </c>
      <c r="H181" s="199">
        <v>148</v>
      </c>
      <c r="I181" s="127">
        <f>SUM(I182:I184)</f>
        <v>0</v>
      </c>
      <c r="J181" s="128">
        <f>SUM(J182:J184)</f>
        <v>0</v>
      </c>
      <c r="K181" s="129">
        <f>SUM(K182:K184)</f>
        <v>0</v>
      </c>
      <c r="L181" s="127">
        <f>SUM(L182:L184)</f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63" t="s">
        <v>58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6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58" t="s">
        <v>59</v>
      </c>
      <c r="H183" s="199">
        <v>150</v>
      </c>
      <c r="I183" s="120"/>
      <c r="J183" s="117"/>
      <c r="K183" s="117"/>
      <c r="L183" s="11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6.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63" t="s">
        <v>115</v>
      </c>
      <c r="H184" s="198">
        <v>151</v>
      </c>
      <c r="I184" s="126"/>
      <c r="J184" s="114"/>
      <c r="K184" s="114"/>
      <c r="L184" s="13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58" t="s">
        <v>116</v>
      </c>
      <c r="H185" s="199">
        <v>152</v>
      </c>
      <c r="I185" s="127">
        <f>I186</f>
        <v>0</v>
      </c>
      <c r="J185" s="128">
        <f>J186</f>
        <v>0</v>
      </c>
      <c r="K185" s="129">
        <f>K186</f>
        <v>0</v>
      </c>
      <c r="L185" s="127">
        <f>L186</f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58" t="s">
        <v>116</v>
      </c>
      <c r="H186" s="198">
        <v>153</v>
      </c>
      <c r="I186" s="127">
        <f>SUM(I187:I188)</f>
        <v>0</v>
      </c>
      <c r="J186" s="128">
        <f>SUM(J187:J188)</f>
        <v>0</v>
      </c>
      <c r="K186" s="129">
        <f>SUM(K187:K188)</f>
        <v>0</v>
      </c>
      <c r="L186" s="127">
        <f>SUM(L187:L188)</f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58" t="s">
        <v>60</v>
      </c>
      <c r="H187" s="199">
        <v>154</v>
      </c>
      <c r="I187" s="120"/>
      <c r="J187" s="117"/>
      <c r="K187" s="117"/>
      <c r="L187" s="13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58" t="s">
        <v>117</v>
      </c>
      <c r="H188" s="198">
        <v>155</v>
      </c>
      <c r="I188" s="126"/>
      <c r="J188" s="117"/>
      <c r="K188" s="117"/>
      <c r="L188" s="11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customHeight="1">
      <c r="A189" s="43">
        <v>3</v>
      </c>
      <c r="B189" s="50">
        <v>1</v>
      </c>
      <c r="C189" s="50">
        <v>1</v>
      </c>
      <c r="D189" s="50">
        <v>4</v>
      </c>
      <c r="E189" s="50"/>
      <c r="F189" s="70"/>
      <c r="G189" s="60" t="s">
        <v>61</v>
      </c>
      <c r="H189" s="199">
        <v>156</v>
      </c>
      <c r="I189" s="127">
        <f>I190</f>
        <v>0</v>
      </c>
      <c r="J189" s="152">
        <f>J190</f>
        <v>0</v>
      </c>
      <c r="K189" s="153">
        <f>K190</f>
        <v>0</v>
      </c>
      <c r="L189" s="148">
        <f>L190</f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6.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/>
      <c r="G190" s="58" t="s">
        <v>61</v>
      </c>
      <c r="H190" s="198">
        <v>157</v>
      </c>
      <c r="I190" s="123">
        <f>SUM(I191:I193)</f>
        <v>0</v>
      </c>
      <c r="J190" s="128">
        <f>SUM(J191:J193)</f>
        <v>0</v>
      </c>
      <c r="K190" s="129">
        <f>SUM(K191:K193)</f>
        <v>0</v>
      </c>
      <c r="L190" s="127">
        <f>SUM(L191:L193)</f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>
        <v>1</v>
      </c>
      <c r="G191" s="58" t="s">
        <v>62</v>
      </c>
      <c r="H191" s="199">
        <v>158</v>
      </c>
      <c r="I191" s="120"/>
      <c r="J191" s="117"/>
      <c r="K191" s="117"/>
      <c r="L191" s="13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46">
        <v>3</v>
      </c>
      <c r="B192" s="53">
        <v>1</v>
      </c>
      <c r="C192" s="53">
        <v>1</v>
      </c>
      <c r="D192" s="53">
        <v>4</v>
      </c>
      <c r="E192" s="53">
        <v>1</v>
      </c>
      <c r="F192" s="33">
        <v>2</v>
      </c>
      <c r="G192" s="63" t="s">
        <v>63</v>
      </c>
      <c r="H192" s="198">
        <v>159</v>
      </c>
      <c r="I192" s="126"/>
      <c r="J192" s="114"/>
      <c r="K192" s="114"/>
      <c r="L192" s="11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0">
        <v>3</v>
      </c>
      <c r="B193" s="66">
        <v>1</v>
      </c>
      <c r="C193" s="66">
        <v>1</v>
      </c>
      <c r="D193" s="66">
        <v>4</v>
      </c>
      <c r="E193" s="66">
        <v>1</v>
      </c>
      <c r="F193" s="71">
        <v>3</v>
      </c>
      <c r="G193" s="66" t="s">
        <v>64</v>
      </c>
      <c r="H193" s="199">
        <v>160</v>
      </c>
      <c r="I193" s="131"/>
      <c r="J193" s="132"/>
      <c r="K193" s="132"/>
      <c r="L193" s="13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.75" customHeight="1">
      <c r="A194" s="30">
        <v>3</v>
      </c>
      <c r="B194" s="47">
        <v>1</v>
      </c>
      <c r="C194" s="47">
        <v>1</v>
      </c>
      <c r="D194" s="47">
        <v>5</v>
      </c>
      <c r="E194" s="47"/>
      <c r="F194" s="40"/>
      <c r="G194" s="58" t="s">
        <v>118</v>
      </c>
      <c r="H194" s="198">
        <v>161</v>
      </c>
      <c r="I194" s="127">
        <f t="shared" ref="I194:L195" si="19">I195</f>
        <v>0</v>
      </c>
      <c r="J194" s="128">
        <f t="shared" si="19"/>
        <v>0</v>
      </c>
      <c r="K194" s="129">
        <f t="shared" si="19"/>
        <v>0</v>
      </c>
      <c r="L194" s="127">
        <f t="shared" si="19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7.25" customHeight="1">
      <c r="A195" s="43">
        <v>3</v>
      </c>
      <c r="B195" s="50">
        <v>1</v>
      </c>
      <c r="C195" s="50">
        <v>1</v>
      </c>
      <c r="D195" s="50">
        <v>5</v>
      </c>
      <c r="E195" s="50">
        <v>1</v>
      </c>
      <c r="F195" s="70"/>
      <c r="G195" s="60" t="s">
        <v>118</v>
      </c>
      <c r="H195" s="199">
        <v>162</v>
      </c>
      <c r="I195" s="129">
        <f t="shared" si="19"/>
        <v>0</v>
      </c>
      <c r="J195" s="129">
        <f t="shared" si="19"/>
        <v>0</v>
      </c>
      <c r="K195" s="129">
        <f t="shared" si="19"/>
        <v>0</v>
      </c>
      <c r="L195" s="129">
        <f t="shared" si="19"/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6.5" customHeight="1">
      <c r="A196" s="42">
        <v>3</v>
      </c>
      <c r="B196" s="48">
        <v>1</v>
      </c>
      <c r="C196" s="48">
        <v>1</v>
      </c>
      <c r="D196" s="48">
        <v>5</v>
      </c>
      <c r="E196" s="48">
        <v>1</v>
      </c>
      <c r="F196" s="36">
        <v>1</v>
      </c>
      <c r="G196" s="59" t="s">
        <v>118</v>
      </c>
      <c r="H196" s="198">
        <v>163</v>
      </c>
      <c r="I196" s="114"/>
      <c r="J196" s="117"/>
      <c r="K196" s="117"/>
      <c r="L196" s="11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9.25" customHeight="1">
      <c r="A197" s="43">
        <v>3</v>
      </c>
      <c r="B197" s="50">
        <v>1</v>
      </c>
      <c r="C197" s="50">
        <v>2</v>
      </c>
      <c r="D197" s="50"/>
      <c r="E197" s="50"/>
      <c r="F197" s="70"/>
      <c r="G197" s="227" t="s">
        <v>65</v>
      </c>
      <c r="H197" s="199">
        <v>164</v>
      </c>
      <c r="I197" s="127">
        <f t="shared" ref="I197:L198" si="20">I198</f>
        <v>0</v>
      </c>
      <c r="J197" s="152">
        <f t="shared" si="20"/>
        <v>0</v>
      </c>
      <c r="K197" s="153">
        <f t="shared" si="20"/>
        <v>0</v>
      </c>
      <c r="L197" s="148">
        <f t="shared" si="20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0">
        <v>3</v>
      </c>
      <c r="B198" s="47">
        <v>1</v>
      </c>
      <c r="C198" s="47">
        <v>2</v>
      </c>
      <c r="D198" s="47">
        <v>1</v>
      </c>
      <c r="E198" s="47"/>
      <c r="F198" s="40"/>
      <c r="G198" s="58" t="s">
        <v>66</v>
      </c>
      <c r="H198" s="198">
        <v>165</v>
      </c>
      <c r="I198" s="123">
        <f t="shared" si="20"/>
        <v>0</v>
      </c>
      <c r="J198" s="128">
        <f t="shared" si="20"/>
        <v>0</v>
      </c>
      <c r="K198" s="129">
        <f t="shared" si="20"/>
        <v>0</v>
      </c>
      <c r="L198" s="127">
        <f t="shared" si="20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6.5" customHeight="1">
      <c r="A199" s="46">
        <v>3</v>
      </c>
      <c r="B199" s="53">
        <v>1</v>
      </c>
      <c r="C199" s="53">
        <v>2</v>
      </c>
      <c r="D199" s="53">
        <v>1</v>
      </c>
      <c r="E199" s="53">
        <v>1</v>
      </c>
      <c r="F199" s="33"/>
      <c r="G199" s="63" t="s">
        <v>66</v>
      </c>
      <c r="H199" s="199">
        <v>166</v>
      </c>
      <c r="I199" s="127">
        <f>SUM(I200:I204)</f>
        <v>0</v>
      </c>
      <c r="J199" s="124">
        <f>SUM(J200:J204)</f>
        <v>0</v>
      </c>
      <c r="K199" s="125">
        <f>SUM(K200:K204)</f>
        <v>0</v>
      </c>
      <c r="L199" s="123">
        <f>SUM(L200:L204)</f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43">
        <v>3</v>
      </c>
      <c r="B200" s="66">
        <v>1</v>
      </c>
      <c r="C200" s="66">
        <v>2</v>
      </c>
      <c r="D200" s="66">
        <v>1</v>
      </c>
      <c r="E200" s="66">
        <v>1</v>
      </c>
      <c r="F200" s="71">
        <v>1</v>
      </c>
      <c r="G200" s="67" t="s">
        <v>119</v>
      </c>
      <c r="H200" s="198">
        <v>167</v>
      </c>
      <c r="I200" s="114"/>
      <c r="J200" s="117"/>
      <c r="K200" s="117"/>
      <c r="L200" s="13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38.25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40">
        <v>2</v>
      </c>
      <c r="G201" s="58" t="s">
        <v>11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3</v>
      </c>
      <c r="G202" s="58" t="s">
        <v>67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7.25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40">
        <v>4</v>
      </c>
      <c r="G203" s="58" t="s">
        <v>120</v>
      </c>
      <c r="H203" s="199">
        <v>170</v>
      </c>
      <c r="I203" s="117"/>
      <c r="J203" s="117"/>
      <c r="K203" s="117"/>
      <c r="L203" s="11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71">
        <v>5</v>
      </c>
      <c r="G204" s="67" t="s">
        <v>121</v>
      </c>
      <c r="H204" s="198">
        <v>171</v>
      </c>
      <c r="I204" s="117"/>
      <c r="J204" s="117"/>
      <c r="K204" s="117"/>
      <c r="L204" s="1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7.25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122</v>
      </c>
      <c r="H205" s="199">
        <v>172</v>
      </c>
      <c r="I205" s="127">
        <f>SUM(I206+I210)</f>
        <v>0</v>
      </c>
      <c r="J205" s="128">
        <f>SUM(J206+J210)</f>
        <v>0</v>
      </c>
      <c r="K205" s="129">
        <f>SUM(K206+K210)</f>
        <v>0</v>
      </c>
      <c r="L205" s="127">
        <f>SUM(L206+L210)</f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63" t="s">
        <v>136</v>
      </c>
      <c r="H206" s="198">
        <v>173</v>
      </c>
      <c r="I206" s="123">
        <f>I207</f>
        <v>0</v>
      </c>
      <c r="J206" s="124">
        <f>J207</f>
        <v>0</v>
      </c>
      <c r="K206" s="125">
        <f>K207</f>
        <v>0</v>
      </c>
      <c r="L206" s="123">
        <f>L207</f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.75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58" t="s">
        <v>136</v>
      </c>
      <c r="H207" s="199">
        <v>174</v>
      </c>
      <c r="I207" s="127">
        <f>I209</f>
        <v>0</v>
      </c>
      <c r="J207" s="128">
        <f>J209</f>
        <v>0</v>
      </c>
      <c r="K207" s="129">
        <f>K209</f>
        <v>0</v>
      </c>
      <c r="L207" s="127">
        <f>L209</f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" customHeight="1">
      <c r="A208" s="340">
        <v>1</v>
      </c>
      <c r="B208" s="341"/>
      <c r="C208" s="341"/>
      <c r="D208" s="341"/>
      <c r="E208" s="341"/>
      <c r="F208" s="342"/>
      <c r="G208" s="216">
        <v>2</v>
      </c>
      <c r="H208" s="217">
        <v>3</v>
      </c>
      <c r="I208" s="209">
        <v>4</v>
      </c>
      <c r="J208" s="207">
        <v>5</v>
      </c>
      <c r="K208" s="208">
        <v>6</v>
      </c>
      <c r="L208" s="209">
        <v>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6.5" customHeight="1">
      <c r="A209" s="30">
        <v>3</v>
      </c>
      <c r="B209" s="58">
        <v>1</v>
      </c>
      <c r="C209" s="30">
        <v>3</v>
      </c>
      <c r="D209" s="47">
        <v>1</v>
      </c>
      <c r="E209" s="47">
        <v>1</v>
      </c>
      <c r="F209" s="40">
        <v>1</v>
      </c>
      <c r="G209" s="163" t="s">
        <v>136</v>
      </c>
      <c r="H209" s="195">
        <v>175</v>
      </c>
      <c r="I209" s="132"/>
      <c r="J209" s="132"/>
      <c r="K209" s="132"/>
      <c r="L209" s="1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>
      <c r="A210" s="30">
        <v>3</v>
      </c>
      <c r="B210" s="58">
        <v>1</v>
      </c>
      <c r="C210" s="30">
        <v>3</v>
      </c>
      <c r="D210" s="47">
        <v>2</v>
      </c>
      <c r="E210" s="47"/>
      <c r="F210" s="40"/>
      <c r="G210" s="58" t="s">
        <v>68</v>
      </c>
      <c r="H210" s="200">
        <v>176</v>
      </c>
      <c r="I210" s="127">
        <f>I211</f>
        <v>0</v>
      </c>
      <c r="J210" s="128">
        <f>J211</f>
        <v>0</v>
      </c>
      <c r="K210" s="129">
        <f>K211</f>
        <v>0</v>
      </c>
      <c r="L210" s="127">
        <f>L211</f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46">
        <v>3</v>
      </c>
      <c r="B211" s="63">
        <v>1</v>
      </c>
      <c r="C211" s="46">
        <v>3</v>
      </c>
      <c r="D211" s="53">
        <v>2</v>
      </c>
      <c r="E211" s="53">
        <v>1</v>
      </c>
      <c r="F211" s="33"/>
      <c r="G211" s="63" t="s">
        <v>68</v>
      </c>
      <c r="H211" s="195">
        <v>177</v>
      </c>
      <c r="I211" s="123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1</v>
      </c>
      <c r="G212" s="58" t="s">
        <v>123</v>
      </c>
      <c r="H212" s="200">
        <v>178</v>
      </c>
      <c r="I212" s="117"/>
      <c r="J212" s="117"/>
      <c r="K212" s="117"/>
      <c r="L212" s="1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2</v>
      </c>
      <c r="G213" s="58" t="s">
        <v>152</v>
      </c>
      <c r="H213" s="195">
        <v>179</v>
      </c>
      <c r="I213" s="117"/>
      <c r="J213" s="117"/>
      <c r="K213" s="117"/>
      <c r="L213" s="11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3</v>
      </c>
      <c r="G214" s="58" t="s">
        <v>69</v>
      </c>
      <c r="H214" s="200">
        <v>180</v>
      </c>
      <c r="I214" s="117"/>
      <c r="J214" s="117"/>
      <c r="K214" s="117"/>
      <c r="L214" s="11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4</v>
      </c>
      <c r="G215" s="47" t="s">
        <v>124</v>
      </c>
      <c r="H215" s="195">
        <v>181</v>
      </c>
      <c r="I215" s="117"/>
      <c r="J215" s="117"/>
      <c r="K215" s="117"/>
      <c r="L215" s="11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200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195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200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195">
        <v>185</v>
      </c>
      <c r="I219" s="132"/>
      <c r="J219" s="132"/>
      <c r="K219" s="132"/>
      <c r="L219" s="1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200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195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200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195">
        <v>189</v>
      </c>
      <c r="I223" s="117"/>
      <c r="J223" s="117"/>
      <c r="K223" s="117"/>
      <c r="L223" s="11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200">
        <v>190</v>
      </c>
      <c r="I224" s="117"/>
      <c r="J224" s="117"/>
      <c r="K224" s="117"/>
      <c r="L224" s="11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195">
        <v>191</v>
      </c>
      <c r="I225" s="117"/>
      <c r="J225" s="117"/>
      <c r="K225" s="117"/>
      <c r="L225" s="11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200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spans="1:2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195">
        <v>193</v>
      </c>
      <c r="I227" s="149">
        <f>SUM(I228+I234+I238+I242+I246+I250+I253)</f>
        <v>0</v>
      </c>
      <c r="J227" s="150">
        <f>SUM(J228+J234+J238+J242+J246+J250+J253)</f>
        <v>0</v>
      </c>
      <c r="K227" s="151">
        <f>SUM(K228+K234+K238+K242+K246+K250+K253)</f>
        <v>0</v>
      </c>
      <c r="L227" s="151">
        <f>SUM(L228+L234+L238+L242+L246+L250+L253)</f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200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195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200">
        <v>196</v>
      </c>
      <c r="I230" s="117"/>
      <c r="J230" s="117"/>
      <c r="K230" s="117"/>
      <c r="L230" s="1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195">
        <v>197</v>
      </c>
      <c r="I231" s="117"/>
      <c r="J231" s="117"/>
      <c r="K231" s="117"/>
      <c r="L231" s="11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200">
        <v>198</v>
      </c>
      <c r="I232" s="117"/>
      <c r="J232" s="117"/>
      <c r="K232" s="117"/>
      <c r="L232" s="11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200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200">
        <v>202</v>
      </c>
      <c r="I236" s="117"/>
      <c r="J236" s="117"/>
      <c r="K236" s="117"/>
      <c r="L236" s="11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200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200">
        <v>206</v>
      </c>
      <c r="I240" s="117"/>
      <c r="J240" s="117"/>
      <c r="K240" s="117"/>
      <c r="L240" s="11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200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200">
        <v>210</v>
      </c>
      <c r="I244" s="117"/>
      <c r="J244" s="117"/>
      <c r="K244" s="117"/>
      <c r="L244" s="11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25.5">
      <c r="A246" s="30">
        <v>3</v>
      </c>
      <c r="B246" s="47">
        <v>2</v>
      </c>
      <c r="C246" s="47">
        <v>1</v>
      </c>
      <c r="D246" s="47">
        <v>5</v>
      </c>
      <c r="E246" s="47"/>
      <c r="F246" s="40"/>
      <c r="G246" s="58" t="s">
        <v>78</v>
      </c>
      <c r="H246" s="200">
        <v>212</v>
      </c>
      <c r="I246" s="127">
        <f>I248</f>
        <v>0</v>
      </c>
      <c r="J246" s="128">
        <f>J248</f>
        <v>0</v>
      </c>
      <c r="K246" s="129">
        <f>K248</f>
        <v>0</v>
      </c>
      <c r="L246" s="129">
        <f>L248</f>
        <v>0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>
      <c r="A247" s="340">
        <v>1</v>
      </c>
      <c r="B247" s="341"/>
      <c r="C247" s="341"/>
      <c r="D247" s="341"/>
      <c r="E247" s="341"/>
      <c r="F247" s="342"/>
      <c r="G247" s="220">
        <v>2</v>
      </c>
      <c r="H247" s="217">
        <v>3</v>
      </c>
      <c r="I247" s="215">
        <v>4</v>
      </c>
      <c r="J247" s="216">
        <v>5</v>
      </c>
      <c r="K247" s="217">
        <v>6</v>
      </c>
      <c r="L247" s="217">
        <v>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>I249</f>
        <v>0</v>
      </c>
      <c r="J248" s="128">
        <f>J249</f>
        <v>0</v>
      </c>
      <c r="K248" s="129">
        <f>K249</f>
        <v>0</v>
      </c>
      <c r="L248" s="129">
        <f>L249</f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25.5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1">
        <v>215</v>
      </c>
      <c r="I250" s="127">
        <f>I251</f>
        <v>0</v>
      </c>
      <c r="J250" s="128">
        <f t="shared" ref="J250:L251" si="23">J251</f>
        <v>0</v>
      </c>
      <c r="K250" s="129">
        <f t="shared" si="23"/>
        <v>0</v>
      </c>
      <c r="L250" s="129">
        <f t="shared" si="2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3"/>
        <v>0</v>
      </c>
      <c r="K251" s="129">
        <f t="shared" si="23"/>
        <v>0</v>
      </c>
      <c r="L251" s="129">
        <f t="shared" si="2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1">
        <v>217</v>
      </c>
      <c r="I252" s="132"/>
      <c r="J252" s="132"/>
      <c r="K252" s="132"/>
      <c r="L252" s="1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1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1">
        <v>221</v>
      </c>
      <c r="I256" s="117"/>
      <c r="J256" s="117"/>
      <c r="K256" s="117"/>
      <c r="L256" s="11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5.5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1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5.5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1">
        <v>225</v>
      </c>
      <c r="I260" s="117"/>
      <c r="J260" s="117"/>
      <c r="K260" s="117"/>
      <c r="L260" s="11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1">
        <v>227</v>
      </c>
      <c r="I262" s="117"/>
      <c r="J262" s="117"/>
      <c r="K262" s="117"/>
      <c r="L262" s="11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5.5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1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5.5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1">
        <v>231</v>
      </c>
      <c r="I266" s="117"/>
      <c r="J266" s="117"/>
      <c r="K266" s="117"/>
      <c r="L266" s="11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1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1">
        <v>235</v>
      </c>
      <c r="I270" s="130"/>
      <c r="J270" s="122"/>
      <c r="K270" s="121"/>
      <c r="L270" s="11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30"/>
      <c r="J271" s="116"/>
      <c r="K271" s="121"/>
      <c r="L271" s="1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1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1">
        <v>239</v>
      </c>
      <c r="I274" s="117"/>
      <c r="J274" s="117"/>
      <c r="K274" s="117"/>
      <c r="L274" s="11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25.5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1">
        <v>241</v>
      </c>
      <c r="I276" s="127">
        <f>I277</f>
        <v>0</v>
      </c>
      <c r="J276" s="128">
        <f t="shared" ref="J276:L277" si="24">J277</f>
        <v>0</v>
      </c>
      <c r="K276" s="129">
        <f t="shared" si="24"/>
        <v>0</v>
      </c>
      <c r="L276" s="129">
        <f t="shared" si="2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4"/>
        <v>0</v>
      </c>
      <c r="K277" s="128">
        <f t="shared" si="24"/>
        <v>0</v>
      </c>
      <c r="L277" s="129">
        <f t="shared" si="2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7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1">
        <v>243</v>
      </c>
      <c r="I278" s="132"/>
      <c r="J278" s="132"/>
      <c r="K278" s="132"/>
      <c r="L278" s="1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5">J280</f>
        <v>0</v>
      </c>
      <c r="K279" s="128">
        <f t="shared" si="25"/>
        <v>0</v>
      </c>
      <c r="L279" s="129">
        <f t="shared" si="25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1">
        <v>245</v>
      </c>
      <c r="I280" s="127">
        <f>I281</f>
        <v>0</v>
      </c>
      <c r="J280" s="157">
        <f t="shared" si="25"/>
        <v>0</v>
      </c>
      <c r="K280" s="128">
        <f t="shared" si="25"/>
        <v>0</v>
      </c>
      <c r="L280" s="129">
        <f t="shared" si="25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32"/>
      <c r="J281" s="132"/>
      <c r="K281" s="132"/>
      <c r="L281" s="1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1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1">
        <v>249</v>
      </c>
      <c r="I284" s="132"/>
      <c r="J284" s="132"/>
      <c r="K284" s="132"/>
      <c r="L284" s="1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6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9.25" customHeight="1">
      <c r="A286" s="32">
        <v>3</v>
      </c>
      <c r="B286" s="32">
        <v>3</v>
      </c>
      <c r="C286" s="45"/>
      <c r="D286" s="52"/>
      <c r="E286" s="52"/>
      <c r="F286" s="69"/>
      <c r="G286" s="62" t="s">
        <v>131</v>
      </c>
      <c r="H286" s="201">
        <v>251</v>
      </c>
      <c r="I286" s="110">
        <f>SUM(I287+I316)</f>
        <v>0</v>
      </c>
      <c r="J286" s="139">
        <f>SUM(J287+J316)</f>
        <v>0</v>
      </c>
      <c r="K286" s="138">
        <f>SUM(K287+K316)</f>
        <v>0</v>
      </c>
      <c r="L286" s="111">
        <f>SUM(L287+L316)</f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7.25" customHeight="1">
      <c r="A287" s="31">
        <v>3</v>
      </c>
      <c r="B287" s="31">
        <v>3</v>
      </c>
      <c r="C287" s="30">
        <v>1</v>
      </c>
      <c r="D287" s="47"/>
      <c r="E287" s="47"/>
      <c r="F287" s="40"/>
      <c r="G287" s="224" t="s">
        <v>71</v>
      </c>
      <c r="H287" s="200">
        <v>252</v>
      </c>
      <c r="I287" s="127">
        <f>SUM(I289+I294+I298+I302+I306+I309+I312)</f>
        <v>0</v>
      </c>
      <c r="J287" s="157">
        <f>SUM(J289+J294+J298+J302+J306+J309+J312)</f>
        <v>0</v>
      </c>
      <c r="K287" s="128">
        <f>SUM(K289+K294+K298+K302+K306+K309+K312)</f>
        <v>0</v>
      </c>
      <c r="L287" s="129">
        <f>SUM(L289+L294+L298+L302+L306+L309+L312)</f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" customHeight="1">
      <c r="A288" s="340">
        <v>1</v>
      </c>
      <c r="B288" s="341"/>
      <c r="C288" s="341"/>
      <c r="D288" s="341"/>
      <c r="E288" s="341"/>
      <c r="F288" s="342"/>
      <c r="G288" s="216">
        <v>2</v>
      </c>
      <c r="H288" s="217">
        <v>3</v>
      </c>
      <c r="I288" s="215">
        <v>4</v>
      </c>
      <c r="J288" s="221">
        <v>5</v>
      </c>
      <c r="K288" s="217">
        <v>6</v>
      </c>
      <c r="L288" s="217">
        <v>7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5.5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0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0">
        <v>261</v>
      </c>
      <c r="I297" s="117"/>
      <c r="J297" s="117"/>
      <c r="K297" s="117"/>
      <c r="L297" s="11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0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0">
        <v>265</v>
      </c>
      <c r="I301" s="117"/>
      <c r="J301" s="117"/>
      <c r="K301" s="117"/>
      <c r="L301" s="11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0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0">
        <v>269</v>
      </c>
      <c r="I305" s="117"/>
      <c r="J305" s="132"/>
      <c r="K305" s="132"/>
      <c r="L305" s="13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6">I307</f>
        <v>0</v>
      </c>
      <c r="J306" s="157">
        <f t="shared" si="26"/>
        <v>0</v>
      </c>
      <c r="K306" s="129">
        <f t="shared" si="26"/>
        <v>0</v>
      </c>
      <c r="L306" s="129">
        <f t="shared" si="26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0">
        <v>271</v>
      </c>
      <c r="I307" s="129">
        <f t="shared" si="26"/>
        <v>0</v>
      </c>
      <c r="J307" s="158">
        <f t="shared" si="26"/>
        <v>0</v>
      </c>
      <c r="K307" s="125">
        <f t="shared" si="26"/>
        <v>0</v>
      </c>
      <c r="L307" s="125">
        <f t="shared" si="26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0">
        <v>273</v>
      </c>
      <c r="I309" s="129">
        <f t="shared" ref="I309:L310" si="27">I310</f>
        <v>0</v>
      </c>
      <c r="J309" s="157">
        <f t="shared" si="27"/>
        <v>0</v>
      </c>
      <c r="K309" s="129">
        <f t="shared" si="27"/>
        <v>0</v>
      </c>
      <c r="L309" s="129">
        <f t="shared" si="27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7"/>
        <v>0</v>
      </c>
      <c r="J310" s="157">
        <f t="shared" si="27"/>
        <v>0</v>
      </c>
      <c r="K310" s="129">
        <f t="shared" si="27"/>
        <v>0</v>
      </c>
      <c r="L310" s="129">
        <f t="shared" si="27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0">
        <v>275</v>
      </c>
      <c r="I311" s="132"/>
      <c r="J311" s="132"/>
      <c r="K311" s="132"/>
      <c r="L311" s="13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0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0">
        <v>279</v>
      </c>
      <c r="I315" s="117"/>
      <c r="J315" s="117"/>
      <c r="K315" s="117"/>
      <c r="L315" s="11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0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5.5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0">
        <v>283</v>
      </c>
      <c r="I319" s="117"/>
      <c r="J319" s="117"/>
      <c r="K319" s="117"/>
      <c r="L319" s="11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0">
        <v>285</v>
      </c>
      <c r="I321" s="117"/>
      <c r="J321" s="117"/>
      <c r="K321" s="117"/>
      <c r="L321" s="11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5.5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5.5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0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0">
        <v>289</v>
      </c>
      <c r="I325" s="117"/>
      <c r="J325" s="117"/>
      <c r="K325" s="117"/>
      <c r="L325" s="11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I327</f>
        <v>0</v>
      </c>
      <c r="J326" s="128">
        <f>J327</f>
        <v>0</v>
      </c>
      <c r="K326" s="128">
        <f>K327</f>
        <v>0</v>
      </c>
      <c r="L326" s="129">
        <f>L327</f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customHeight="1">
      <c r="A327" s="31">
        <v>3</v>
      </c>
      <c r="B327" s="31">
        <v>3</v>
      </c>
      <c r="C327" s="30">
        <v>2</v>
      </c>
      <c r="D327" s="47">
        <v>3</v>
      </c>
      <c r="E327" s="58">
        <v>1</v>
      </c>
      <c r="F327" s="29"/>
      <c r="G327" s="47" t="s">
        <v>127</v>
      </c>
      <c r="H327" s="200">
        <v>291</v>
      </c>
      <c r="I327" s="127">
        <f>I328+I329</f>
        <v>0</v>
      </c>
      <c r="J327" s="127">
        <f>J328+J329</f>
        <v>0</v>
      </c>
      <c r="K327" s="127">
        <f>K328+K329</f>
        <v>0</v>
      </c>
      <c r="L327" s="127">
        <f>L328+L329</f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>
        <v>1</v>
      </c>
      <c r="G328" s="58" t="s">
        <v>76</v>
      </c>
      <c r="H328" s="200">
        <v>292</v>
      </c>
      <c r="I328" s="132"/>
      <c r="J328" s="132"/>
      <c r="K328" s="132"/>
      <c r="L328" s="13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2</v>
      </c>
      <c r="G329" s="58" t="s">
        <v>77</v>
      </c>
      <c r="H329" s="200">
        <v>293</v>
      </c>
      <c r="I329" s="117"/>
      <c r="J329" s="117"/>
      <c r="K329" s="117"/>
      <c r="L329" s="11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>
      <c r="A330" s="340">
        <v>1</v>
      </c>
      <c r="B330" s="341"/>
      <c r="C330" s="341"/>
      <c r="D330" s="341"/>
      <c r="E330" s="341"/>
      <c r="F330" s="342"/>
      <c r="G330" s="216">
        <v>2</v>
      </c>
      <c r="H330" s="200">
        <v>3</v>
      </c>
      <c r="I330" s="215">
        <v>4</v>
      </c>
      <c r="J330" s="221">
        <v>5</v>
      </c>
      <c r="K330" s="217">
        <v>6</v>
      </c>
      <c r="L330" s="217">
        <v>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5.5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8">I336</f>
        <v>0</v>
      </c>
      <c r="J335" s="128">
        <f t="shared" si="28"/>
        <v>0</v>
      </c>
      <c r="K335" s="128">
        <f t="shared" si="28"/>
        <v>0</v>
      </c>
      <c r="L335" s="129">
        <f t="shared" si="28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5.5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8"/>
        <v>0</v>
      </c>
      <c r="J336" s="124">
        <f t="shared" si="28"/>
        <v>0</v>
      </c>
      <c r="K336" s="124">
        <f t="shared" si="28"/>
        <v>0</v>
      </c>
      <c r="L336" s="125">
        <f t="shared" si="28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5.5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29">I339</f>
        <v>0</v>
      </c>
      <c r="J338" s="128">
        <f t="shared" si="29"/>
        <v>0</v>
      </c>
      <c r="K338" s="128">
        <f t="shared" si="29"/>
        <v>0</v>
      </c>
      <c r="L338" s="129">
        <f t="shared" si="29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29"/>
        <v>0</v>
      </c>
      <c r="J339" s="128">
        <f t="shared" si="29"/>
        <v>0</v>
      </c>
      <c r="K339" s="128">
        <f t="shared" si="29"/>
        <v>0</v>
      </c>
      <c r="L339" s="129">
        <f t="shared" si="29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0">J342</f>
        <v>0</v>
      </c>
      <c r="K341" s="128">
        <f t="shared" si="30"/>
        <v>0</v>
      </c>
      <c r="L341" s="129">
        <f t="shared" si="30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0"/>
        <v>0</v>
      </c>
      <c r="K342" s="128">
        <f t="shared" si="30"/>
        <v>0</v>
      </c>
      <c r="L342" s="129">
        <f t="shared" si="30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140">
        <f>SUM(I30+I174)</f>
        <v>0</v>
      </c>
      <c r="J344" s="141">
        <f>SUM(J30+J174)</f>
        <v>0</v>
      </c>
      <c r="K344" s="141">
        <f>SUM(K30+K174)</f>
        <v>0</v>
      </c>
      <c r="L344" s="142">
        <f>SUM(L30+L174)</f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.7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357" t="s">
        <v>133</v>
      </c>
      <c r="L348" s="357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8.75">
      <c r="A351" s="160"/>
      <c r="B351" s="5"/>
      <c r="C351" s="5"/>
      <c r="D351" s="358" t="s">
        <v>175</v>
      </c>
      <c r="E351" s="359"/>
      <c r="F351" s="359"/>
      <c r="G351" s="359"/>
      <c r="H351" s="241"/>
      <c r="I351" s="186" t="s">
        <v>132</v>
      </c>
      <c r="J351" s="5"/>
      <c r="K351" s="357" t="s">
        <v>133</v>
      </c>
      <c r="L351" s="357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P354" s="3"/>
      <c r="Q354" s="3"/>
      <c r="R354" s="3"/>
      <c r="S354" s="3"/>
    </row>
    <row r="355" spans="1:27">
      <c r="P355" s="3"/>
      <c r="Q355" s="3"/>
      <c r="R355" s="3"/>
      <c r="S355" s="3"/>
    </row>
    <row r="356" spans="1:27">
      <c r="P356" s="3"/>
      <c r="Q356" s="3"/>
      <c r="R356" s="3"/>
      <c r="S356" s="3"/>
    </row>
    <row r="357" spans="1:27">
      <c r="G357" s="160"/>
      <c r="P357" s="3"/>
      <c r="Q357" s="3"/>
      <c r="R357" s="3"/>
      <c r="S357" s="3"/>
    </row>
    <row r="358" spans="1:27">
      <c r="P358" s="3"/>
      <c r="Q358" s="3"/>
      <c r="R358" s="3"/>
      <c r="S358" s="3"/>
    </row>
    <row r="359" spans="1:27">
      <c r="P359" s="3"/>
      <c r="Q359" s="3"/>
      <c r="R359" s="3"/>
      <c r="S359" s="3"/>
    </row>
    <row r="360" spans="1:27">
      <c r="P360" s="3"/>
      <c r="Q360" s="3"/>
      <c r="R360" s="3"/>
      <c r="S360" s="3"/>
    </row>
    <row r="361" spans="1:27">
      <c r="P361" s="3"/>
      <c r="Q361" s="3"/>
      <c r="R361" s="3"/>
      <c r="S361" s="3"/>
    </row>
    <row r="362" spans="1:27">
      <c r="P362" s="3"/>
      <c r="Q362" s="3"/>
      <c r="R362" s="3"/>
      <c r="S362" s="3"/>
    </row>
    <row r="363" spans="1:27">
      <c r="P363" s="3"/>
      <c r="Q363" s="3"/>
      <c r="R363" s="3"/>
      <c r="S363" s="3"/>
    </row>
    <row r="364" spans="1:27">
      <c r="P364" s="3"/>
      <c r="Q364" s="3"/>
      <c r="R364" s="3"/>
      <c r="S364" s="3"/>
    </row>
    <row r="365" spans="1:27">
      <c r="P365" s="3"/>
      <c r="Q365" s="3"/>
      <c r="R365" s="3"/>
      <c r="S365" s="3"/>
    </row>
    <row r="366" spans="1:27">
      <c r="P366" s="3"/>
      <c r="Q366" s="3"/>
      <c r="R366" s="3"/>
      <c r="S366" s="3"/>
    </row>
    <row r="367" spans="1:27">
      <c r="P367" s="3"/>
      <c r="Q367" s="3"/>
      <c r="R367" s="3"/>
      <c r="S367" s="3"/>
    </row>
    <row r="368" spans="1:27">
      <c r="P368" s="3"/>
      <c r="Q368" s="3"/>
      <c r="R368" s="3"/>
      <c r="S368" s="3"/>
    </row>
    <row r="369" spans="16:19">
      <c r="P369" s="3"/>
      <c r="Q369" s="3"/>
      <c r="R369" s="3"/>
      <c r="S369" s="3"/>
    </row>
    <row r="370" spans="16:19">
      <c r="P370" s="3"/>
      <c r="Q370" s="3"/>
      <c r="R370" s="3"/>
      <c r="S370" s="3"/>
    </row>
    <row r="371" spans="16:19">
      <c r="P371" s="3"/>
      <c r="Q371" s="3"/>
      <c r="R371" s="3"/>
      <c r="S371" s="3"/>
    </row>
    <row r="372" spans="16:19">
      <c r="P372" s="3"/>
      <c r="Q372" s="3"/>
      <c r="R372" s="3"/>
      <c r="S372" s="3"/>
    </row>
    <row r="373" spans="16:19">
      <c r="P373" s="3"/>
      <c r="Q373" s="3"/>
      <c r="R373" s="3"/>
      <c r="S373" s="3"/>
    </row>
    <row r="374" spans="16:19">
      <c r="P374" s="3"/>
      <c r="Q374" s="3"/>
      <c r="R374" s="3"/>
      <c r="S374" s="3"/>
    </row>
    <row r="375" spans="16:19">
      <c r="P375" s="3"/>
      <c r="Q375" s="3"/>
      <c r="R375" s="3"/>
      <c r="S375" s="3"/>
    </row>
    <row r="376" spans="16:19">
      <c r="P376" s="3"/>
      <c r="Q376" s="3"/>
      <c r="R376" s="3"/>
      <c r="S376" s="3"/>
    </row>
    <row r="377" spans="16:19">
      <c r="P377" s="3"/>
      <c r="Q377" s="3"/>
      <c r="R377" s="3"/>
      <c r="S377" s="3"/>
    </row>
    <row r="378" spans="16:19">
      <c r="P378" s="3"/>
      <c r="Q378" s="3"/>
      <c r="R378" s="3"/>
      <c r="S378" s="3"/>
    </row>
    <row r="379" spans="16:19">
      <c r="P379" s="3"/>
      <c r="Q379" s="3"/>
      <c r="R379" s="3"/>
      <c r="S379" s="3"/>
    </row>
    <row r="380" spans="16:19">
      <c r="P380" s="3"/>
      <c r="Q380" s="3"/>
      <c r="R380" s="3"/>
      <c r="S380" s="3"/>
    </row>
    <row r="381" spans="16:19">
      <c r="P381" s="3"/>
      <c r="Q381" s="3"/>
      <c r="R381" s="3"/>
      <c r="S381" s="3"/>
    </row>
    <row r="382" spans="16:19">
      <c r="P382" s="3"/>
      <c r="Q382" s="3"/>
      <c r="R382" s="3"/>
      <c r="S382" s="3"/>
    </row>
    <row r="383" spans="16:19">
      <c r="P383" s="3"/>
      <c r="Q383" s="3"/>
      <c r="R383" s="3"/>
      <c r="S383" s="3"/>
    </row>
    <row r="384" spans="16:19">
      <c r="P384" s="3"/>
      <c r="Q384" s="3"/>
      <c r="R384" s="3"/>
      <c r="S384" s="3"/>
    </row>
    <row r="385" spans="16:19">
      <c r="P385" s="3"/>
      <c r="Q385" s="3"/>
      <c r="R385" s="3"/>
      <c r="S385" s="3"/>
    </row>
    <row r="386" spans="16:19">
      <c r="P386" s="3"/>
      <c r="Q386" s="3"/>
      <c r="R386" s="3"/>
      <c r="S386" s="3"/>
    </row>
    <row r="387" spans="16:19">
      <c r="P387" s="3"/>
      <c r="Q387" s="3"/>
      <c r="R387" s="3"/>
      <c r="S387" s="3"/>
    </row>
    <row r="388" spans="16:19">
      <c r="P388" s="3"/>
      <c r="Q388" s="3"/>
      <c r="R388" s="3"/>
      <c r="S388" s="3"/>
    </row>
    <row r="389" spans="16:19">
      <c r="P389" s="3"/>
      <c r="Q389" s="3"/>
      <c r="R389" s="3"/>
      <c r="S389" s="3"/>
    </row>
    <row r="390" spans="16:19">
      <c r="P390" s="3"/>
      <c r="Q390" s="3"/>
      <c r="R390" s="3"/>
      <c r="S390" s="3"/>
    </row>
    <row r="391" spans="16:19">
      <c r="P391" s="3"/>
      <c r="Q391" s="3"/>
      <c r="R391" s="3"/>
      <c r="S391" s="3"/>
    </row>
    <row r="392" spans="16:19">
      <c r="P392" s="3"/>
      <c r="Q392" s="3"/>
      <c r="R392" s="3"/>
      <c r="S392" s="3"/>
    </row>
    <row r="393" spans="16:19">
      <c r="P393" s="3"/>
      <c r="Q393" s="3"/>
      <c r="R393" s="3"/>
      <c r="S393" s="3"/>
    </row>
    <row r="394" spans="16:19">
      <c r="P394" s="3"/>
      <c r="Q394" s="3"/>
      <c r="R394" s="3"/>
      <c r="S394" s="3"/>
    </row>
    <row r="395" spans="16:19">
      <c r="P395" s="3"/>
      <c r="Q395" s="3"/>
      <c r="R395" s="3"/>
      <c r="S395" s="3"/>
    </row>
    <row r="396" spans="16:19">
      <c r="P396" s="3"/>
      <c r="Q396" s="3"/>
      <c r="R396" s="3"/>
      <c r="S396" s="3"/>
    </row>
    <row r="397" spans="16:19">
      <c r="P397" s="3"/>
      <c r="Q397" s="3"/>
      <c r="R397" s="3"/>
      <c r="S397" s="3"/>
    </row>
    <row r="398" spans="16:19">
      <c r="P398" s="3"/>
      <c r="Q398" s="3"/>
      <c r="R398" s="3"/>
      <c r="S398" s="3"/>
    </row>
    <row r="399" spans="16:19">
      <c r="P399" s="3"/>
      <c r="Q399" s="3"/>
      <c r="R399" s="3"/>
      <c r="S399" s="3"/>
    </row>
    <row r="400" spans="16:19">
      <c r="P400" s="3"/>
      <c r="Q400" s="3"/>
      <c r="R400" s="3"/>
      <c r="S400" s="3"/>
    </row>
    <row r="401" spans="16:19">
      <c r="P401" s="3"/>
      <c r="Q401" s="3"/>
      <c r="R401" s="3"/>
      <c r="S401" s="3"/>
    </row>
    <row r="402" spans="16:19">
      <c r="P402" s="3"/>
      <c r="Q402" s="3"/>
      <c r="R402" s="3"/>
      <c r="S402" s="3"/>
    </row>
    <row r="403" spans="16:19">
      <c r="P403" s="3"/>
      <c r="Q403" s="3"/>
      <c r="R403" s="3"/>
      <c r="S403" s="3"/>
    </row>
    <row r="404" spans="16:19">
      <c r="P404" s="3"/>
      <c r="Q404" s="3"/>
      <c r="R404" s="3"/>
      <c r="S404" s="3"/>
    </row>
    <row r="405" spans="16:19">
      <c r="P405" s="3"/>
      <c r="Q405" s="3"/>
      <c r="R405" s="3"/>
      <c r="S405" s="3"/>
    </row>
    <row r="406" spans="16:19">
      <c r="P406" s="3"/>
      <c r="Q406" s="3"/>
      <c r="R406" s="3"/>
      <c r="S406" s="3"/>
    </row>
    <row r="407" spans="16:19">
      <c r="P407" s="3"/>
      <c r="Q407" s="3"/>
      <c r="R407" s="3"/>
      <c r="S407" s="3"/>
    </row>
    <row r="408" spans="16:19">
      <c r="P408" s="3"/>
      <c r="Q408" s="3"/>
      <c r="R408" s="3"/>
      <c r="S408" s="3"/>
    </row>
    <row r="409" spans="16:19">
      <c r="P409" s="3"/>
      <c r="Q409" s="3"/>
      <c r="R409" s="3"/>
      <c r="S409" s="3"/>
    </row>
    <row r="410" spans="16:19">
      <c r="P410" s="3"/>
      <c r="Q410" s="3"/>
      <c r="R410" s="3"/>
      <c r="S410" s="3"/>
    </row>
    <row r="411" spans="16:19">
      <c r="P411" s="3"/>
      <c r="Q411" s="3"/>
      <c r="R411" s="3"/>
      <c r="S411" s="3"/>
    </row>
    <row r="412" spans="16:19">
      <c r="P412" s="3"/>
      <c r="Q412" s="3"/>
      <c r="R412" s="3"/>
      <c r="S412" s="3"/>
    </row>
    <row r="413" spans="16:19">
      <c r="P413" s="3"/>
      <c r="Q413" s="3"/>
      <c r="R413" s="3"/>
      <c r="S413" s="3"/>
    </row>
    <row r="414" spans="16:19">
      <c r="P414" s="3"/>
      <c r="Q414" s="3"/>
      <c r="R414" s="3"/>
      <c r="S414" s="3"/>
    </row>
    <row r="415" spans="16:19">
      <c r="P415" s="3"/>
      <c r="Q415" s="3"/>
      <c r="R415" s="3"/>
      <c r="S415" s="3"/>
    </row>
    <row r="416" spans="16:19">
      <c r="P416" s="3"/>
      <c r="Q416" s="3"/>
      <c r="R416" s="3"/>
      <c r="S416" s="3"/>
    </row>
    <row r="417" spans="16:19">
      <c r="P417" s="3"/>
      <c r="Q417" s="3"/>
      <c r="R417" s="3"/>
      <c r="S417" s="3"/>
    </row>
    <row r="418" spans="16:19">
      <c r="P418" s="3"/>
      <c r="Q418" s="3"/>
      <c r="R418" s="3"/>
      <c r="S418" s="3"/>
    </row>
    <row r="419" spans="16:19">
      <c r="P419" s="3"/>
      <c r="Q419" s="3"/>
      <c r="R419" s="3"/>
      <c r="S419" s="3"/>
    </row>
    <row r="420" spans="16:19">
      <c r="P420" s="3"/>
      <c r="Q420" s="3"/>
      <c r="R420" s="3"/>
      <c r="S420" s="3"/>
    </row>
    <row r="421" spans="16:19">
      <c r="P421" s="3"/>
      <c r="Q421" s="3"/>
      <c r="R421" s="3"/>
      <c r="S421" s="3"/>
    </row>
    <row r="422" spans="16:19">
      <c r="P422" s="3"/>
      <c r="Q422" s="3"/>
      <c r="R422" s="3"/>
      <c r="S422" s="3"/>
    </row>
    <row r="423" spans="16:19">
      <c r="P423" s="3"/>
      <c r="Q423" s="3"/>
      <c r="R423" s="3"/>
      <c r="S423" s="3"/>
    </row>
    <row r="424" spans="16:19">
      <c r="P424" s="3"/>
      <c r="Q424" s="3"/>
      <c r="R424" s="3"/>
      <c r="S424" s="3"/>
    </row>
    <row r="425" spans="16:19">
      <c r="P425" s="3"/>
      <c r="Q425" s="3"/>
      <c r="R425" s="3"/>
      <c r="S425" s="3"/>
    </row>
    <row r="426" spans="16:19">
      <c r="P426" s="3"/>
      <c r="Q426" s="3"/>
      <c r="R426" s="3"/>
      <c r="S426" s="3"/>
    </row>
    <row r="427" spans="16:19">
      <c r="P427" s="3"/>
      <c r="Q427" s="3"/>
      <c r="R427" s="3"/>
      <c r="S427" s="3"/>
    </row>
    <row r="428" spans="16:19">
      <c r="P428" s="3"/>
      <c r="Q428" s="3"/>
      <c r="R428" s="3"/>
      <c r="S428" s="3"/>
    </row>
    <row r="429" spans="16:19">
      <c r="P429" s="3"/>
      <c r="Q429" s="3"/>
      <c r="R429" s="3"/>
      <c r="S429" s="3"/>
    </row>
    <row r="430" spans="16:19">
      <c r="P430" s="3"/>
      <c r="Q430" s="3"/>
      <c r="R430" s="3"/>
      <c r="S430" s="3"/>
    </row>
    <row r="431" spans="16:19">
      <c r="P431" s="3"/>
      <c r="Q431" s="3"/>
      <c r="R431" s="3"/>
      <c r="S431" s="3"/>
    </row>
    <row r="432" spans="16:19">
      <c r="P432" s="3"/>
      <c r="Q432" s="3"/>
      <c r="R432" s="3"/>
      <c r="S432" s="3"/>
    </row>
    <row r="433" spans="16:19">
      <c r="P433" s="3"/>
      <c r="Q433" s="3"/>
      <c r="R433" s="3"/>
      <c r="S433" s="3"/>
    </row>
    <row r="434" spans="16:19">
      <c r="P434" s="3"/>
      <c r="Q434" s="3"/>
      <c r="R434" s="3"/>
      <c r="S434" s="3"/>
    </row>
    <row r="435" spans="16:19">
      <c r="P435" s="3"/>
      <c r="Q435" s="3"/>
      <c r="R435" s="3"/>
      <c r="S435" s="3"/>
    </row>
    <row r="436" spans="16:19">
      <c r="P436" s="3"/>
      <c r="Q436" s="3"/>
      <c r="R436" s="3"/>
      <c r="S436" s="3"/>
    </row>
    <row r="437" spans="16:19">
      <c r="P437" s="3"/>
      <c r="Q437" s="3"/>
      <c r="R437" s="3"/>
      <c r="S437" s="3"/>
    </row>
    <row r="438" spans="16:19">
      <c r="P438" s="3"/>
      <c r="Q438" s="3"/>
      <c r="R438" s="3"/>
      <c r="S438" s="3"/>
    </row>
    <row r="439" spans="16:19">
      <c r="P439" s="3"/>
      <c r="Q439" s="3"/>
      <c r="R439" s="3"/>
      <c r="S439" s="3"/>
    </row>
    <row r="440" spans="16:19">
      <c r="P440" s="3"/>
      <c r="Q440" s="3"/>
      <c r="R440" s="3"/>
      <c r="S440" s="3"/>
    </row>
    <row r="441" spans="16:19">
      <c r="P441" s="3"/>
      <c r="Q441" s="3"/>
      <c r="R441" s="3"/>
      <c r="S441" s="3"/>
    </row>
    <row r="442" spans="16:19">
      <c r="P442" s="3"/>
      <c r="Q442" s="3"/>
      <c r="R442" s="3"/>
      <c r="S442" s="3"/>
    </row>
    <row r="443" spans="16:19">
      <c r="P443" s="3"/>
      <c r="Q443" s="3"/>
      <c r="R443" s="3"/>
      <c r="S443" s="3"/>
    </row>
    <row r="444" spans="16:19">
      <c r="P444" s="3"/>
      <c r="Q444" s="3"/>
      <c r="R444" s="3"/>
      <c r="S444" s="3"/>
    </row>
    <row r="445" spans="16:19">
      <c r="P445" s="3"/>
      <c r="Q445" s="3"/>
      <c r="R445" s="3"/>
      <c r="S445" s="3"/>
    </row>
    <row r="446" spans="16:19">
      <c r="P446" s="3"/>
      <c r="Q446" s="3"/>
      <c r="R446" s="3"/>
      <c r="S446" s="3"/>
    </row>
    <row r="447" spans="16:19">
      <c r="P447" s="3"/>
      <c r="Q447" s="3"/>
      <c r="R447" s="3"/>
      <c r="S447" s="3"/>
    </row>
    <row r="448" spans="16:19">
      <c r="P448" s="3"/>
      <c r="Q448" s="3"/>
      <c r="R448" s="3"/>
      <c r="S448" s="3"/>
    </row>
    <row r="449" spans="16:19">
      <c r="P449" s="3"/>
      <c r="Q449" s="3"/>
      <c r="R449" s="3"/>
      <c r="S449" s="3"/>
    </row>
    <row r="450" spans="16:19">
      <c r="P450" s="3"/>
      <c r="Q450" s="3"/>
      <c r="R450" s="3"/>
      <c r="S450" s="3"/>
    </row>
    <row r="451" spans="16:19">
      <c r="P451" s="3"/>
      <c r="Q451" s="3"/>
      <c r="R451" s="3"/>
      <c r="S451" s="3"/>
    </row>
    <row r="452" spans="16:19">
      <c r="P452" s="3"/>
      <c r="Q452" s="3"/>
      <c r="R452" s="3"/>
      <c r="S452" s="3"/>
    </row>
    <row r="453" spans="16:19">
      <c r="P453" s="3"/>
      <c r="Q453" s="3"/>
      <c r="R453" s="3"/>
      <c r="S453" s="3"/>
    </row>
    <row r="454" spans="16:19">
      <c r="P454" s="3"/>
      <c r="Q454" s="3"/>
      <c r="R454" s="3"/>
      <c r="S454" s="3"/>
    </row>
    <row r="455" spans="16:19">
      <c r="P455" s="3"/>
      <c r="Q455" s="3"/>
      <c r="R455" s="3"/>
      <c r="S455" s="3"/>
    </row>
    <row r="456" spans="16:19">
      <c r="P456" s="3"/>
      <c r="Q456" s="3"/>
      <c r="R456" s="3"/>
      <c r="S456" s="3"/>
    </row>
    <row r="457" spans="16:19">
      <c r="P457" s="3"/>
      <c r="Q457" s="3"/>
      <c r="R457" s="3"/>
      <c r="S457" s="3"/>
    </row>
    <row r="458" spans="16:19">
      <c r="P458" s="3"/>
      <c r="Q458" s="3"/>
      <c r="R458" s="3"/>
      <c r="S458" s="3"/>
    </row>
    <row r="459" spans="16:19">
      <c r="P459" s="3"/>
      <c r="Q459" s="3"/>
      <c r="R459" s="3"/>
      <c r="S459" s="3"/>
    </row>
    <row r="460" spans="16:19">
      <c r="P460" s="3"/>
      <c r="Q460" s="3"/>
      <c r="R460" s="3"/>
      <c r="S460" s="3"/>
    </row>
    <row r="461" spans="16:19">
      <c r="P461" s="3"/>
      <c r="Q461" s="3"/>
      <c r="R461" s="3"/>
      <c r="S461" s="3"/>
    </row>
    <row r="462" spans="16:19">
      <c r="P462" s="3"/>
      <c r="Q462" s="3"/>
      <c r="R462" s="3"/>
      <c r="S462" s="3"/>
    </row>
    <row r="463" spans="16:19">
      <c r="P463" s="3"/>
      <c r="Q463" s="3"/>
      <c r="R463" s="3"/>
      <c r="S463" s="3"/>
    </row>
    <row r="464" spans="16:19">
      <c r="P464" s="3"/>
      <c r="Q464" s="3"/>
      <c r="R464" s="3"/>
      <c r="S464" s="3"/>
    </row>
    <row r="465" spans="16:19">
      <c r="P465" s="3"/>
      <c r="Q465" s="3"/>
      <c r="R465" s="3"/>
      <c r="S465" s="3"/>
    </row>
    <row r="466" spans="16:19">
      <c r="P466" s="3"/>
      <c r="Q466" s="3"/>
      <c r="R466" s="3"/>
      <c r="S466" s="3"/>
    </row>
    <row r="467" spans="16:19">
      <c r="P467" s="3"/>
      <c r="Q467" s="3"/>
      <c r="R467" s="3"/>
      <c r="S467" s="3"/>
    </row>
    <row r="468" spans="16:19">
      <c r="P468" s="3"/>
      <c r="Q468" s="3"/>
      <c r="R468" s="3"/>
      <c r="S468" s="3"/>
    </row>
    <row r="469" spans="16:19">
      <c r="P469" s="3"/>
      <c r="Q469" s="3"/>
      <c r="R469" s="3"/>
      <c r="S469" s="3"/>
    </row>
    <row r="470" spans="16:19">
      <c r="P470" s="3"/>
      <c r="Q470" s="3"/>
      <c r="R470" s="3"/>
      <c r="S470" s="3"/>
    </row>
    <row r="471" spans="16:19">
      <c r="P471" s="3"/>
      <c r="Q471" s="3"/>
      <c r="R471" s="3"/>
      <c r="S471" s="3"/>
    </row>
    <row r="472" spans="16:19">
      <c r="P472" s="3"/>
      <c r="Q472" s="3"/>
      <c r="R472" s="3"/>
      <c r="S472" s="3"/>
    </row>
    <row r="473" spans="16:19">
      <c r="P473" s="3"/>
      <c r="Q473" s="3"/>
      <c r="R473" s="3"/>
      <c r="S473" s="3"/>
    </row>
    <row r="474" spans="16:19">
      <c r="P474" s="3"/>
      <c r="Q474" s="3"/>
      <c r="R474" s="3"/>
      <c r="S474" s="3"/>
    </row>
    <row r="475" spans="16:19">
      <c r="P475" s="3"/>
      <c r="Q475" s="3"/>
      <c r="R475" s="3"/>
      <c r="S475" s="3"/>
    </row>
    <row r="476" spans="16:19">
      <c r="P476" s="3"/>
      <c r="Q476" s="3"/>
      <c r="R476" s="3"/>
      <c r="S476" s="3"/>
    </row>
    <row r="477" spans="16:19">
      <c r="P477" s="3"/>
      <c r="Q477" s="3"/>
      <c r="R477" s="3"/>
      <c r="S477" s="3"/>
    </row>
    <row r="478" spans="16:19">
      <c r="P478" s="3"/>
      <c r="Q478" s="3"/>
      <c r="R478" s="3"/>
      <c r="S478" s="3"/>
    </row>
    <row r="479" spans="16:19">
      <c r="P479" s="3"/>
      <c r="Q479" s="3"/>
      <c r="R479" s="3"/>
      <c r="S479" s="3"/>
    </row>
    <row r="480" spans="16:19">
      <c r="P480" s="3"/>
      <c r="Q480" s="3"/>
      <c r="R480" s="3"/>
      <c r="S480" s="3"/>
    </row>
    <row r="481" spans="16:19">
      <c r="P481" s="3"/>
      <c r="Q481" s="3"/>
      <c r="R481" s="3"/>
      <c r="S481" s="3"/>
    </row>
    <row r="482" spans="16:19">
      <c r="P482" s="3"/>
      <c r="Q482" s="3"/>
      <c r="R482" s="3"/>
      <c r="S482" s="3"/>
    </row>
    <row r="483" spans="16:19">
      <c r="P483" s="3"/>
      <c r="Q483" s="3"/>
      <c r="R483" s="3"/>
      <c r="S483" s="3"/>
    </row>
    <row r="484" spans="16:19">
      <c r="P484" s="3"/>
      <c r="Q484" s="3"/>
      <c r="R484" s="3"/>
      <c r="S484" s="3"/>
    </row>
    <row r="485" spans="16:19">
      <c r="P485" s="3"/>
      <c r="Q485" s="3"/>
      <c r="R485" s="3"/>
      <c r="S485" s="3"/>
    </row>
    <row r="486" spans="16:19">
      <c r="P486" s="3"/>
      <c r="Q486" s="3"/>
      <c r="R486" s="3"/>
      <c r="S486" s="3"/>
    </row>
    <row r="487" spans="16:19">
      <c r="P487" s="3"/>
      <c r="Q487" s="3"/>
      <c r="R487" s="3"/>
      <c r="S487" s="3"/>
    </row>
    <row r="488" spans="16:19">
      <c r="P488" s="3"/>
      <c r="Q488" s="3"/>
      <c r="R488" s="3"/>
      <c r="S488" s="3"/>
    </row>
    <row r="489" spans="16:19">
      <c r="P489" s="3"/>
      <c r="Q489" s="3"/>
      <c r="R489" s="3"/>
      <c r="S489" s="3"/>
    </row>
    <row r="490" spans="16:19">
      <c r="P490" s="3"/>
      <c r="Q490" s="3"/>
      <c r="R490" s="3"/>
      <c r="S490" s="3"/>
    </row>
    <row r="491" spans="16:19">
      <c r="P491" s="3"/>
      <c r="Q491" s="3"/>
      <c r="R491" s="3"/>
      <c r="S491" s="3"/>
    </row>
    <row r="492" spans="16:19">
      <c r="P492" s="3"/>
      <c r="Q492" s="3"/>
      <c r="R492" s="3"/>
      <c r="S492" s="3"/>
    </row>
    <row r="493" spans="16:19">
      <c r="P493" s="3"/>
      <c r="Q493" s="3"/>
      <c r="R493" s="3"/>
      <c r="S493" s="3"/>
    </row>
    <row r="494" spans="16:19">
      <c r="P494" s="3"/>
      <c r="Q494" s="3"/>
      <c r="R494" s="3"/>
      <c r="S494" s="3"/>
    </row>
    <row r="495" spans="16:19">
      <c r="P495" s="3"/>
      <c r="Q495" s="3"/>
      <c r="R495" s="3"/>
      <c r="S495" s="3"/>
    </row>
    <row r="496" spans="16:19">
      <c r="P496" s="3"/>
      <c r="Q496" s="3"/>
      <c r="R496" s="3"/>
      <c r="S496" s="3"/>
    </row>
    <row r="497" spans="16:19">
      <c r="P497" s="3"/>
      <c r="Q497" s="3"/>
      <c r="R497" s="3"/>
      <c r="S497" s="3"/>
    </row>
    <row r="498" spans="16:19">
      <c r="P498" s="3"/>
      <c r="Q498" s="3"/>
      <c r="R498" s="3"/>
      <c r="S498" s="3"/>
    </row>
    <row r="499" spans="16:19">
      <c r="P499" s="3"/>
      <c r="Q499" s="3"/>
      <c r="R499" s="3"/>
      <c r="S499" s="3"/>
    </row>
    <row r="500" spans="16:19">
      <c r="P500" s="3"/>
      <c r="Q500" s="3"/>
      <c r="R500" s="3"/>
      <c r="S500" s="3"/>
    </row>
    <row r="501" spans="16:19">
      <c r="P501" s="3"/>
      <c r="Q501" s="3"/>
      <c r="R501" s="3"/>
      <c r="S501" s="3"/>
    </row>
    <row r="502" spans="16:19">
      <c r="P502" s="3"/>
      <c r="Q502" s="3"/>
      <c r="R502" s="3"/>
      <c r="S502" s="3"/>
    </row>
    <row r="503" spans="16:19">
      <c r="P503" s="3"/>
      <c r="Q503" s="3"/>
      <c r="R503" s="3"/>
      <c r="S503" s="3"/>
    </row>
    <row r="504" spans="16:19">
      <c r="P504" s="3"/>
      <c r="Q504" s="3"/>
      <c r="R504" s="3"/>
      <c r="S504" s="3"/>
    </row>
    <row r="505" spans="16:19">
      <c r="P505" s="3"/>
      <c r="Q505" s="3"/>
      <c r="R505" s="3"/>
      <c r="S505" s="3"/>
    </row>
    <row r="506" spans="16:19">
      <c r="P506" s="3"/>
      <c r="Q506" s="3"/>
      <c r="R506" s="3"/>
      <c r="S506" s="3"/>
    </row>
    <row r="507" spans="16:19">
      <c r="P507" s="3"/>
      <c r="Q507" s="3"/>
      <c r="R507" s="3"/>
      <c r="S507" s="3"/>
    </row>
    <row r="508" spans="16:19">
      <c r="P508" s="3"/>
      <c r="Q508" s="3"/>
      <c r="R508" s="3"/>
      <c r="S508" s="3"/>
    </row>
    <row r="509" spans="16:19">
      <c r="P509" s="3"/>
      <c r="Q509" s="3"/>
      <c r="R509" s="3"/>
      <c r="S509" s="3"/>
    </row>
    <row r="510" spans="16:19">
      <c r="P510" s="3"/>
      <c r="Q510" s="3"/>
      <c r="R510" s="3"/>
      <c r="S510" s="3"/>
    </row>
    <row r="511" spans="16:19">
      <c r="P511" s="3"/>
      <c r="Q511" s="3"/>
      <c r="R511" s="3"/>
      <c r="S511" s="3"/>
    </row>
    <row r="512" spans="16:19">
      <c r="P512" s="3"/>
      <c r="Q512" s="3"/>
      <c r="R512" s="3"/>
      <c r="S512" s="3"/>
    </row>
    <row r="513" spans="16:19">
      <c r="P513" s="3"/>
      <c r="Q513" s="3"/>
      <c r="R513" s="3"/>
      <c r="S513" s="3"/>
    </row>
    <row r="514" spans="16:19">
      <c r="P514" s="3"/>
      <c r="Q514" s="3"/>
      <c r="R514" s="3"/>
      <c r="S514" s="3"/>
    </row>
    <row r="515" spans="16:19">
      <c r="P515" s="3"/>
      <c r="Q515" s="3"/>
      <c r="R515" s="3"/>
      <c r="S515" s="3"/>
    </row>
    <row r="516" spans="16:19">
      <c r="P516" s="3"/>
      <c r="Q516" s="3"/>
      <c r="R516" s="3"/>
      <c r="S516" s="3"/>
    </row>
    <row r="517" spans="16:19">
      <c r="P517" s="3"/>
      <c r="Q517" s="3"/>
      <c r="R517" s="3"/>
      <c r="S517" s="3"/>
    </row>
    <row r="518" spans="16:19">
      <c r="P518" s="3"/>
      <c r="Q518" s="3"/>
      <c r="R518" s="3"/>
      <c r="S518" s="3"/>
    </row>
    <row r="519" spans="16:19">
      <c r="P519" s="3"/>
      <c r="Q519" s="3"/>
      <c r="R519" s="3"/>
      <c r="S519" s="3"/>
    </row>
    <row r="520" spans="16:19">
      <c r="P520" s="3"/>
      <c r="Q520" s="3"/>
      <c r="R520" s="3"/>
      <c r="S520" s="3"/>
    </row>
    <row r="521" spans="16:19">
      <c r="P521" s="3"/>
      <c r="Q521" s="3"/>
      <c r="R521" s="3"/>
      <c r="S521" s="3"/>
    </row>
    <row r="522" spans="16:19">
      <c r="P522" s="3"/>
      <c r="Q522" s="3"/>
      <c r="R522" s="3"/>
      <c r="S522" s="3"/>
    </row>
    <row r="523" spans="16:19">
      <c r="P523" s="3"/>
      <c r="Q523" s="3"/>
      <c r="R523" s="3"/>
      <c r="S523" s="3"/>
    </row>
    <row r="524" spans="16:19">
      <c r="P524" s="3"/>
      <c r="Q524" s="3"/>
      <c r="R524" s="3"/>
      <c r="S524" s="3"/>
    </row>
    <row r="525" spans="16:19">
      <c r="P525" s="3"/>
      <c r="Q525" s="3"/>
      <c r="R525" s="3"/>
      <c r="S525" s="3"/>
    </row>
    <row r="526" spans="16:19">
      <c r="P526" s="3"/>
      <c r="Q526" s="3"/>
      <c r="R526" s="3"/>
      <c r="S526" s="3"/>
    </row>
    <row r="527" spans="16:19">
      <c r="P527" s="3"/>
      <c r="Q527" s="3"/>
      <c r="R527" s="3"/>
      <c r="S527" s="3"/>
    </row>
    <row r="528" spans="16:19">
      <c r="P528" s="3"/>
      <c r="Q528" s="3"/>
      <c r="R528" s="3"/>
      <c r="S528" s="3"/>
    </row>
    <row r="529" spans="16:19">
      <c r="P529" s="3"/>
      <c r="Q529" s="3"/>
      <c r="R529" s="3"/>
      <c r="S529" s="3"/>
    </row>
    <row r="530" spans="16:19">
      <c r="P530" s="3"/>
      <c r="Q530" s="3"/>
      <c r="R530" s="3"/>
      <c r="S530" s="3"/>
    </row>
    <row r="531" spans="16:19">
      <c r="P531" s="3"/>
      <c r="Q531" s="3"/>
      <c r="R531" s="3"/>
      <c r="S531" s="3"/>
    </row>
    <row r="532" spans="16:19">
      <c r="P532" s="3"/>
      <c r="Q532" s="3"/>
      <c r="R532" s="3"/>
      <c r="S532" s="3"/>
    </row>
    <row r="533" spans="16:19">
      <c r="P533" s="3"/>
      <c r="Q533" s="3"/>
      <c r="R533" s="3"/>
      <c r="S533" s="3"/>
    </row>
    <row r="534" spans="16:19">
      <c r="P534" s="3"/>
      <c r="Q534" s="3"/>
      <c r="R534" s="3"/>
      <c r="S534" s="3"/>
    </row>
    <row r="535" spans="16:19">
      <c r="P535" s="3"/>
      <c r="Q535" s="3"/>
      <c r="R535" s="3"/>
      <c r="S535" s="3"/>
    </row>
    <row r="536" spans="16:19">
      <c r="P536" s="3"/>
      <c r="Q536" s="3"/>
      <c r="R536" s="3"/>
      <c r="S536" s="3"/>
    </row>
    <row r="537" spans="16:19">
      <c r="P537" s="3"/>
      <c r="Q537" s="3"/>
      <c r="R537" s="3"/>
      <c r="S537" s="3"/>
    </row>
    <row r="538" spans="16:19">
      <c r="P538" s="3"/>
      <c r="Q538" s="3"/>
      <c r="R538" s="3"/>
      <c r="S538" s="3"/>
    </row>
    <row r="539" spans="16:19">
      <c r="P539" s="3"/>
      <c r="Q539" s="3"/>
      <c r="R539" s="3"/>
      <c r="S539" s="3"/>
    </row>
    <row r="540" spans="16:19">
      <c r="P540" s="3"/>
      <c r="Q540" s="3"/>
      <c r="R540" s="3"/>
      <c r="S540" s="3"/>
    </row>
    <row r="541" spans="16:19">
      <c r="P541" s="3"/>
      <c r="Q541" s="3"/>
      <c r="R541" s="3"/>
      <c r="S541" s="3"/>
    </row>
    <row r="542" spans="16:19">
      <c r="P542" s="3"/>
      <c r="Q542" s="3"/>
      <c r="R542" s="3"/>
      <c r="S542" s="3"/>
    </row>
    <row r="543" spans="16:19">
      <c r="P543" s="3"/>
      <c r="Q543" s="3"/>
      <c r="R543" s="3"/>
      <c r="S543" s="3"/>
    </row>
    <row r="544" spans="16:19">
      <c r="P544" s="3"/>
      <c r="Q544" s="3"/>
      <c r="R544" s="3"/>
      <c r="S544" s="3"/>
    </row>
    <row r="545" spans="16:19">
      <c r="P545" s="3"/>
      <c r="Q545" s="3"/>
      <c r="R545" s="3"/>
      <c r="S545" s="3"/>
    </row>
    <row r="546" spans="16:19">
      <c r="P546" s="3"/>
      <c r="Q546" s="3"/>
      <c r="R546" s="3"/>
      <c r="S546" s="3"/>
    </row>
    <row r="547" spans="16:19">
      <c r="P547" s="3"/>
      <c r="Q547" s="3"/>
      <c r="R547" s="3"/>
      <c r="S547" s="3"/>
    </row>
    <row r="548" spans="16:19">
      <c r="P548" s="3"/>
      <c r="Q548" s="3"/>
      <c r="R548" s="3"/>
      <c r="S548" s="3"/>
    </row>
    <row r="549" spans="16:19">
      <c r="P549" s="3"/>
      <c r="Q549" s="3"/>
      <c r="R549" s="3"/>
      <c r="S549" s="3"/>
    </row>
    <row r="550" spans="16:19">
      <c r="P550" s="3"/>
      <c r="Q550" s="3"/>
      <c r="R550" s="3"/>
      <c r="S550" s="3"/>
    </row>
    <row r="551" spans="16:19">
      <c r="P551" s="3"/>
      <c r="Q551" s="3"/>
      <c r="R551" s="3"/>
      <c r="S551" s="3"/>
    </row>
    <row r="552" spans="16:19">
      <c r="P552" s="3"/>
      <c r="Q552" s="3"/>
      <c r="R552" s="3"/>
      <c r="S552" s="3"/>
    </row>
    <row r="553" spans="16:19">
      <c r="P553" s="3"/>
      <c r="Q553" s="3"/>
      <c r="R553" s="3"/>
      <c r="S553" s="3"/>
    </row>
    <row r="554" spans="16:19">
      <c r="P554" s="3"/>
      <c r="Q554" s="3"/>
      <c r="R554" s="3"/>
      <c r="S554" s="3"/>
    </row>
    <row r="555" spans="16:19">
      <c r="P555" s="3"/>
      <c r="Q555" s="3"/>
      <c r="R555" s="3"/>
      <c r="S555" s="3"/>
    </row>
    <row r="556" spans="16:19">
      <c r="P556" s="3"/>
      <c r="Q556" s="3"/>
      <c r="R556" s="3"/>
      <c r="S556" s="3"/>
    </row>
    <row r="557" spans="16:19">
      <c r="P557" s="3"/>
      <c r="Q557" s="3"/>
      <c r="R557" s="3"/>
      <c r="S557" s="3"/>
    </row>
    <row r="558" spans="16:19">
      <c r="P558" s="3"/>
      <c r="Q558" s="3"/>
      <c r="R558" s="3"/>
      <c r="S558" s="3"/>
    </row>
    <row r="559" spans="16:19">
      <c r="P559" s="3"/>
      <c r="Q559" s="3"/>
      <c r="R559" s="3"/>
      <c r="S559" s="3"/>
    </row>
    <row r="560" spans="16:19">
      <c r="P560" s="3"/>
      <c r="Q560" s="3"/>
      <c r="R560" s="3"/>
      <c r="S560" s="3"/>
    </row>
    <row r="561" spans="16:19">
      <c r="P561" s="3"/>
      <c r="Q561" s="3"/>
      <c r="R561" s="3"/>
      <c r="S561" s="3"/>
    </row>
    <row r="562" spans="16:19">
      <c r="P562" s="3"/>
      <c r="Q562" s="3"/>
      <c r="R562" s="3"/>
      <c r="S562" s="3"/>
    </row>
    <row r="563" spans="16:19">
      <c r="P563" s="3"/>
      <c r="Q563" s="3"/>
      <c r="R563" s="3"/>
      <c r="S563" s="3"/>
    </row>
    <row r="564" spans="16:19">
      <c r="P564" s="3"/>
      <c r="Q564" s="3"/>
      <c r="R564" s="3"/>
      <c r="S564" s="3"/>
    </row>
    <row r="565" spans="16:19">
      <c r="P565" s="3"/>
      <c r="Q565" s="3"/>
      <c r="R565" s="3"/>
      <c r="S565" s="3"/>
    </row>
    <row r="566" spans="16:19">
      <c r="P566" s="3"/>
      <c r="Q566" s="3"/>
      <c r="R566" s="3"/>
      <c r="S566" s="3"/>
    </row>
    <row r="567" spans="16:19">
      <c r="P567" s="3"/>
      <c r="Q567" s="3"/>
      <c r="R567" s="3"/>
      <c r="S567" s="3"/>
    </row>
    <row r="568" spans="16:19">
      <c r="P568" s="3"/>
      <c r="Q568" s="3"/>
      <c r="R568" s="3"/>
      <c r="S568" s="3"/>
    </row>
    <row r="569" spans="16:19">
      <c r="P569" s="3"/>
      <c r="Q569" s="3"/>
      <c r="R569" s="3"/>
      <c r="S569" s="3"/>
    </row>
    <row r="570" spans="16:19">
      <c r="P570" s="3"/>
      <c r="Q570" s="3"/>
      <c r="R570" s="3"/>
      <c r="S570" s="3"/>
    </row>
    <row r="571" spans="16:19">
      <c r="P571" s="3"/>
      <c r="Q571" s="3"/>
      <c r="R571" s="3"/>
      <c r="S571" s="3"/>
    </row>
    <row r="572" spans="16:19">
      <c r="P572" s="3"/>
      <c r="Q572" s="3"/>
      <c r="R572" s="3"/>
      <c r="S572" s="3"/>
    </row>
    <row r="573" spans="16:19">
      <c r="P573" s="3"/>
      <c r="Q573" s="3"/>
      <c r="R573" s="3"/>
      <c r="S573" s="3"/>
    </row>
    <row r="574" spans="16:19">
      <c r="P574" s="3"/>
      <c r="Q574" s="3"/>
      <c r="R574" s="3"/>
      <c r="S574" s="3"/>
    </row>
    <row r="575" spans="16:19">
      <c r="P575" s="3"/>
      <c r="Q575" s="3"/>
      <c r="R575" s="3"/>
      <c r="S575" s="3"/>
    </row>
    <row r="576" spans="16:19">
      <c r="P576" s="3"/>
      <c r="Q576" s="3"/>
      <c r="R576" s="3"/>
      <c r="S576" s="3"/>
    </row>
    <row r="577" spans="16:19">
      <c r="P577" s="3"/>
      <c r="Q577" s="3"/>
      <c r="R577" s="3"/>
      <c r="S577" s="3"/>
    </row>
    <row r="578" spans="16:19">
      <c r="P578" s="3"/>
      <c r="Q578" s="3"/>
      <c r="R578" s="3"/>
      <c r="S578" s="3"/>
    </row>
    <row r="579" spans="16:19">
      <c r="P579" s="3"/>
      <c r="Q579" s="3"/>
      <c r="R579" s="3"/>
      <c r="S579" s="3"/>
    </row>
    <row r="580" spans="16:19">
      <c r="P580" s="3"/>
      <c r="Q580" s="3"/>
      <c r="R580" s="3"/>
      <c r="S580" s="3"/>
    </row>
    <row r="581" spans="16:19">
      <c r="P581" s="3"/>
      <c r="Q581" s="3"/>
      <c r="R581" s="3"/>
      <c r="S581" s="3"/>
    </row>
    <row r="582" spans="16:19">
      <c r="P582" s="3"/>
      <c r="Q582" s="3"/>
      <c r="R582" s="3"/>
      <c r="S582" s="3"/>
    </row>
    <row r="583" spans="16:19">
      <c r="P583" s="3"/>
      <c r="Q583" s="3"/>
      <c r="R583" s="3"/>
      <c r="S583" s="3"/>
    </row>
    <row r="584" spans="16:19">
      <c r="P584" s="3"/>
      <c r="Q584" s="3"/>
      <c r="R584" s="3"/>
      <c r="S584" s="3"/>
    </row>
    <row r="585" spans="16:19">
      <c r="P585" s="3"/>
      <c r="Q585" s="3"/>
      <c r="R585" s="3"/>
      <c r="S585" s="3"/>
    </row>
    <row r="586" spans="16:19">
      <c r="P586" s="3"/>
      <c r="Q586" s="3"/>
      <c r="R586" s="3"/>
      <c r="S586" s="3"/>
    </row>
    <row r="587" spans="16:19">
      <c r="P587" s="3"/>
      <c r="Q587" s="3"/>
      <c r="R587" s="3"/>
      <c r="S587" s="3"/>
    </row>
    <row r="588" spans="16:19">
      <c r="P588" s="3"/>
      <c r="Q588" s="3"/>
      <c r="R588" s="3"/>
      <c r="S588" s="3"/>
    </row>
    <row r="589" spans="16:19">
      <c r="P589" s="3"/>
      <c r="Q589" s="3"/>
      <c r="R589" s="3"/>
      <c r="S589" s="3"/>
    </row>
    <row r="590" spans="16:19">
      <c r="P590" s="3"/>
      <c r="Q590" s="3"/>
      <c r="R590" s="3"/>
      <c r="S590" s="3"/>
    </row>
    <row r="591" spans="16:19">
      <c r="P591" s="3"/>
      <c r="Q591" s="3"/>
      <c r="R591" s="3"/>
      <c r="S591" s="3"/>
    </row>
    <row r="592" spans="16:19">
      <c r="P592" s="3"/>
      <c r="Q592" s="3"/>
      <c r="R592" s="3"/>
      <c r="S592" s="3"/>
    </row>
    <row r="593" spans="16:19">
      <c r="P593" s="3"/>
      <c r="Q593" s="3"/>
      <c r="R593" s="3"/>
      <c r="S593" s="3"/>
    </row>
    <row r="594" spans="16:19">
      <c r="P594" s="3"/>
      <c r="Q594" s="3"/>
      <c r="R594" s="3"/>
      <c r="S594" s="3"/>
    </row>
    <row r="595" spans="16:19">
      <c r="P595" s="3"/>
      <c r="Q595" s="3"/>
      <c r="R595" s="3"/>
      <c r="S595" s="3"/>
    </row>
    <row r="596" spans="16:19">
      <c r="P596" s="3"/>
      <c r="Q596" s="3"/>
      <c r="R596" s="3"/>
      <c r="S596" s="3"/>
    </row>
    <row r="597" spans="16:19">
      <c r="P597" s="3"/>
      <c r="Q597" s="3"/>
      <c r="R597" s="3"/>
      <c r="S597" s="3"/>
    </row>
    <row r="598" spans="16:19">
      <c r="P598" s="3"/>
      <c r="Q598" s="3"/>
      <c r="R598" s="3"/>
      <c r="S598" s="3"/>
    </row>
    <row r="599" spans="16:19">
      <c r="P599" s="3"/>
      <c r="Q599" s="3"/>
      <c r="R599" s="3"/>
      <c r="S599" s="3"/>
    </row>
    <row r="600" spans="16:19">
      <c r="P600" s="3"/>
      <c r="Q600" s="3"/>
      <c r="R600" s="3"/>
      <c r="S600" s="3"/>
    </row>
    <row r="601" spans="16:19">
      <c r="P601" s="3"/>
      <c r="Q601" s="3"/>
      <c r="R601" s="3"/>
      <c r="S601" s="3"/>
    </row>
    <row r="602" spans="16:19">
      <c r="P602" s="3"/>
      <c r="Q602" s="3"/>
      <c r="R602" s="3"/>
      <c r="S602" s="3"/>
    </row>
    <row r="603" spans="16:19">
      <c r="P603" s="3"/>
      <c r="Q603" s="3"/>
      <c r="R603" s="3"/>
      <c r="S603" s="3"/>
    </row>
    <row r="604" spans="16:19">
      <c r="P604" s="3"/>
      <c r="Q604" s="3"/>
      <c r="R604" s="3"/>
      <c r="S604" s="3"/>
    </row>
    <row r="605" spans="16:19">
      <c r="P605" s="3"/>
      <c r="Q605" s="3"/>
      <c r="R605" s="3"/>
      <c r="S605" s="3"/>
    </row>
    <row r="606" spans="16:19">
      <c r="P606" s="3"/>
      <c r="Q606" s="3"/>
      <c r="R606" s="3"/>
      <c r="S606" s="3"/>
    </row>
    <row r="607" spans="16:19">
      <c r="P607" s="3"/>
      <c r="Q607" s="3"/>
      <c r="R607" s="3"/>
      <c r="S607" s="3"/>
    </row>
    <row r="608" spans="16:19">
      <c r="P608" s="3"/>
      <c r="Q608" s="3"/>
      <c r="R608" s="3"/>
      <c r="S608" s="3"/>
    </row>
    <row r="609" spans="16:19">
      <c r="P609" s="3"/>
      <c r="Q609" s="3"/>
      <c r="R609" s="3"/>
      <c r="S609" s="3"/>
    </row>
    <row r="610" spans="16:19">
      <c r="P610" s="3"/>
      <c r="Q610" s="3"/>
      <c r="R610" s="3"/>
      <c r="S610" s="3"/>
    </row>
    <row r="611" spans="16:19">
      <c r="P611" s="3"/>
      <c r="Q611" s="3"/>
      <c r="R611" s="3"/>
      <c r="S611" s="3"/>
    </row>
    <row r="612" spans="16:19">
      <c r="P612" s="3"/>
      <c r="Q612" s="3"/>
      <c r="R612" s="3"/>
      <c r="S612" s="3"/>
    </row>
    <row r="613" spans="16:19">
      <c r="P613" s="3"/>
      <c r="Q613" s="3"/>
      <c r="R613" s="3"/>
      <c r="S613" s="3"/>
    </row>
    <row r="614" spans="16:19">
      <c r="P614" s="3"/>
      <c r="Q614" s="3"/>
      <c r="R614" s="3"/>
      <c r="S614" s="3"/>
    </row>
    <row r="615" spans="16:19">
      <c r="P615" s="3"/>
      <c r="Q615" s="3"/>
      <c r="R615" s="3"/>
      <c r="S615" s="3"/>
    </row>
    <row r="616" spans="16:19">
      <c r="P616" s="3"/>
      <c r="Q616" s="3"/>
      <c r="R616" s="3"/>
      <c r="S616" s="3"/>
    </row>
    <row r="617" spans="16:19">
      <c r="P617" s="3"/>
      <c r="Q617" s="3"/>
      <c r="R617" s="3"/>
      <c r="S617" s="3"/>
    </row>
    <row r="618" spans="16:19">
      <c r="P618" s="3"/>
      <c r="Q618" s="3"/>
      <c r="R618" s="3"/>
      <c r="S618" s="3"/>
    </row>
    <row r="619" spans="16:19">
      <c r="P619" s="3"/>
      <c r="Q619" s="3"/>
      <c r="R619" s="3"/>
      <c r="S619" s="3"/>
    </row>
    <row r="620" spans="16:19">
      <c r="P620" s="3"/>
      <c r="Q620" s="3"/>
      <c r="R620" s="3"/>
      <c r="S620" s="3"/>
    </row>
    <row r="621" spans="16:19">
      <c r="P621" s="3"/>
      <c r="Q621" s="3"/>
      <c r="R621" s="3"/>
      <c r="S621" s="3"/>
    </row>
    <row r="622" spans="16:19">
      <c r="P622" s="3"/>
      <c r="Q622" s="3"/>
      <c r="R622" s="3"/>
      <c r="S622" s="3"/>
    </row>
    <row r="623" spans="16:19">
      <c r="P623" s="3"/>
      <c r="Q623" s="3"/>
      <c r="R623" s="3"/>
      <c r="S623" s="3"/>
    </row>
    <row r="624" spans="16:19">
      <c r="P624" s="3"/>
      <c r="Q624" s="3"/>
      <c r="R624" s="3"/>
      <c r="S624" s="3"/>
    </row>
    <row r="625" spans="16:19">
      <c r="P625" s="3"/>
      <c r="Q625" s="3"/>
      <c r="R625" s="3"/>
      <c r="S625" s="3"/>
    </row>
    <row r="626" spans="16:19">
      <c r="P626" s="3"/>
      <c r="Q626" s="3"/>
      <c r="R626" s="3"/>
      <c r="S626" s="3"/>
    </row>
    <row r="627" spans="16:19">
      <c r="P627" s="3"/>
      <c r="Q627" s="3"/>
      <c r="R627" s="3"/>
      <c r="S627" s="3"/>
    </row>
    <row r="628" spans="16:19">
      <c r="P628" s="3"/>
      <c r="Q628" s="3"/>
      <c r="R628" s="3"/>
      <c r="S628" s="3"/>
    </row>
    <row r="629" spans="16:19">
      <c r="P629" s="3"/>
      <c r="Q629" s="3"/>
      <c r="R629" s="3"/>
      <c r="S629" s="3"/>
    </row>
    <row r="630" spans="16:19">
      <c r="P630" s="3"/>
      <c r="Q630" s="3"/>
      <c r="R630" s="3"/>
      <c r="S630" s="3"/>
    </row>
    <row r="631" spans="16:19">
      <c r="P631" s="3"/>
      <c r="Q631" s="3"/>
      <c r="R631" s="3"/>
      <c r="S631" s="3"/>
    </row>
    <row r="632" spans="16:19">
      <c r="P632" s="3"/>
      <c r="Q632" s="3"/>
      <c r="R632" s="3"/>
      <c r="S632" s="3"/>
    </row>
    <row r="633" spans="16:19">
      <c r="P633" s="3"/>
      <c r="Q633" s="3"/>
      <c r="R633" s="3"/>
      <c r="S633" s="3"/>
    </row>
    <row r="634" spans="16:19">
      <c r="P634" s="3"/>
      <c r="Q634" s="3"/>
      <c r="R634" s="3"/>
      <c r="S634" s="3"/>
    </row>
    <row r="635" spans="16:19">
      <c r="P635" s="3"/>
      <c r="Q635" s="3"/>
      <c r="R635" s="3"/>
      <c r="S635" s="3"/>
    </row>
    <row r="636" spans="16:19">
      <c r="P636" s="3"/>
      <c r="Q636" s="3"/>
      <c r="R636" s="3"/>
      <c r="S636" s="3"/>
    </row>
    <row r="637" spans="16:19">
      <c r="P637" s="3"/>
      <c r="Q637" s="3"/>
      <c r="R637" s="3"/>
      <c r="S637" s="3"/>
    </row>
    <row r="638" spans="16:19">
      <c r="P638" s="3"/>
      <c r="Q638" s="3"/>
      <c r="R638" s="3"/>
      <c r="S638" s="3"/>
    </row>
    <row r="639" spans="16:19">
      <c r="P639" s="3"/>
      <c r="Q639" s="3"/>
      <c r="R639" s="3"/>
      <c r="S639" s="3"/>
    </row>
    <row r="640" spans="16:19">
      <c r="P640" s="3"/>
      <c r="Q640" s="3"/>
      <c r="R640" s="3"/>
      <c r="S640" s="3"/>
    </row>
    <row r="641" spans="16:19">
      <c r="P641" s="3"/>
      <c r="Q641" s="3"/>
      <c r="R641" s="3"/>
      <c r="S641" s="3"/>
    </row>
    <row r="642" spans="16:19">
      <c r="P642" s="3"/>
      <c r="Q642" s="3"/>
      <c r="R642" s="3"/>
      <c r="S642" s="3"/>
    </row>
    <row r="643" spans="16:19">
      <c r="P643" s="3"/>
      <c r="Q643" s="3"/>
      <c r="R643" s="3"/>
      <c r="S643" s="3"/>
    </row>
    <row r="644" spans="16:19">
      <c r="P644" s="3"/>
      <c r="Q644" s="3"/>
      <c r="R644" s="3"/>
      <c r="S644" s="3"/>
    </row>
    <row r="645" spans="16:19">
      <c r="P645" s="3"/>
      <c r="Q645" s="3"/>
      <c r="R645" s="3"/>
      <c r="S645" s="3"/>
    </row>
    <row r="646" spans="16:19">
      <c r="P646" s="3"/>
      <c r="Q646" s="3"/>
      <c r="R646" s="3"/>
      <c r="S646" s="3"/>
    </row>
    <row r="647" spans="16:19">
      <c r="P647" s="3"/>
      <c r="Q647" s="3"/>
      <c r="R647" s="3"/>
      <c r="S647" s="3"/>
    </row>
    <row r="648" spans="16:19">
      <c r="P648" s="3"/>
      <c r="Q648" s="3"/>
      <c r="R648" s="3"/>
      <c r="S648" s="3"/>
    </row>
    <row r="649" spans="16:19">
      <c r="P649" s="3"/>
      <c r="Q649" s="3"/>
      <c r="R649" s="3"/>
      <c r="S649" s="3"/>
    </row>
    <row r="650" spans="16:19">
      <c r="P650" s="3"/>
      <c r="Q650" s="3"/>
      <c r="R650" s="3"/>
      <c r="S650" s="3"/>
    </row>
    <row r="651" spans="16:19">
      <c r="P651" s="3"/>
      <c r="Q651" s="3"/>
      <c r="R651" s="3"/>
      <c r="S651" s="3"/>
    </row>
    <row r="652" spans="16:19">
      <c r="P652" s="3"/>
      <c r="Q652" s="3"/>
      <c r="R652" s="3"/>
      <c r="S652" s="3"/>
    </row>
    <row r="653" spans="16:19">
      <c r="P653" s="3"/>
      <c r="Q653" s="3"/>
      <c r="R653" s="3"/>
      <c r="S653" s="3"/>
    </row>
    <row r="654" spans="16:19">
      <c r="P654" s="3"/>
      <c r="Q654" s="3"/>
      <c r="R654" s="3"/>
      <c r="S654" s="3"/>
    </row>
    <row r="655" spans="16:19">
      <c r="P655" s="3"/>
      <c r="Q655" s="3"/>
      <c r="R655" s="3"/>
      <c r="S655" s="3"/>
    </row>
    <row r="656" spans="16:19">
      <c r="P656" s="3"/>
      <c r="Q656" s="3"/>
      <c r="R656" s="3"/>
      <c r="S656" s="3"/>
    </row>
    <row r="657" spans="16:19">
      <c r="P657" s="3"/>
      <c r="Q657" s="3"/>
      <c r="R657" s="3"/>
      <c r="S657" s="3"/>
    </row>
    <row r="658" spans="16:19">
      <c r="P658" s="3"/>
      <c r="Q658" s="3"/>
      <c r="R658" s="3"/>
      <c r="S658" s="3"/>
    </row>
    <row r="659" spans="16:19">
      <c r="P659" s="3"/>
      <c r="Q659" s="3"/>
      <c r="R659" s="3"/>
      <c r="S659" s="3"/>
    </row>
    <row r="660" spans="16:19">
      <c r="P660" s="3"/>
      <c r="Q660" s="3"/>
      <c r="R660" s="3"/>
      <c r="S660" s="3"/>
    </row>
    <row r="661" spans="16:19">
      <c r="P661" s="3"/>
      <c r="Q661" s="3"/>
      <c r="R661" s="3"/>
      <c r="S661" s="3"/>
    </row>
    <row r="662" spans="16:19">
      <c r="P662" s="3"/>
      <c r="Q662" s="3"/>
      <c r="R662" s="3"/>
      <c r="S662" s="3"/>
    </row>
    <row r="663" spans="16:19">
      <c r="P663" s="3"/>
      <c r="Q663" s="3"/>
      <c r="R663" s="3"/>
      <c r="S663" s="3"/>
    </row>
    <row r="664" spans="16:19">
      <c r="P664" s="3"/>
      <c r="Q664" s="3"/>
      <c r="R664" s="3"/>
      <c r="S664" s="3"/>
    </row>
    <row r="665" spans="16:19">
      <c r="P665" s="3"/>
      <c r="Q665" s="3"/>
      <c r="R665" s="3"/>
      <c r="S665" s="3"/>
    </row>
    <row r="666" spans="16:19">
      <c r="P666" s="3"/>
      <c r="Q666" s="3"/>
      <c r="R666" s="3"/>
      <c r="S666" s="3"/>
    </row>
    <row r="667" spans="16:19">
      <c r="P667" s="3"/>
      <c r="Q667" s="3"/>
      <c r="R667" s="3"/>
      <c r="S667" s="3"/>
    </row>
    <row r="668" spans="16:19">
      <c r="P668" s="3"/>
      <c r="Q668" s="3"/>
      <c r="R668" s="3"/>
      <c r="S668" s="3"/>
    </row>
    <row r="669" spans="16:19">
      <c r="P669" s="3"/>
      <c r="Q669" s="3"/>
      <c r="R669" s="3"/>
      <c r="S669" s="3"/>
    </row>
    <row r="670" spans="16:19">
      <c r="P670" s="3"/>
      <c r="Q670" s="3"/>
      <c r="R670" s="3"/>
      <c r="S670" s="3"/>
    </row>
    <row r="671" spans="16:19">
      <c r="P671" s="3"/>
      <c r="Q671" s="3"/>
      <c r="R671" s="3"/>
      <c r="S671" s="3"/>
    </row>
    <row r="672" spans="16:19">
      <c r="P672" s="3"/>
      <c r="Q672" s="3"/>
      <c r="R672" s="3"/>
      <c r="S672" s="3"/>
    </row>
    <row r="673" spans="16:19">
      <c r="P673" s="3"/>
      <c r="Q673" s="3"/>
      <c r="R673" s="3"/>
      <c r="S673" s="3"/>
    </row>
    <row r="674" spans="16:19">
      <c r="P674" s="3"/>
      <c r="Q674" s="3"/>
      <c r="R674" s="3"/>
      <c r="S674" s="3"/>
    </row>
    <row r="675" spans="16:19">
      <c r="P675" s="3"/>
      <c r="Q675" s="3"/>
      <c r="R675" s="3"/>
      <c r="S675" s="3"/>
    </row>
    <row r="676" spans="16:19">
      <c r="P676" s="3"/>
      <c r="Q676" s="3"/>
      <c r="R676" s="3"/>
      <c r="S676" s="3"/>
    </row>
    <row r="677" spans="16:19">
      <c r="P677" s="3"/>
      <c r="Q677" s="3"/>
      <c r="R677" s="3"/>
      <c r="S677" s="3"/>
    </row>
    <row r="678" spans="16:19">
      <c r="P678" s="3"/>
      <c r="Q678" s="3"/>
      <c r="R678" s="3"/>
      <c r="S678" s="3"/>
    </row>
    <row r="679" spans="16:19">
      <c r="P679" s="3"/>
      <c r="Q679" s="3"/>
      <c r="R679" s="3"/>
      <c r="S679" s="3"/>
    </row>
    <row r="680" spans="16:19">
      <c r="P680" s="3"/>
      <c r="Q680" s="3"/>
      <c r="R680" s="3"/>
      <c r="S680" s="3"/>
    </row>
    <row r="681" spans="16:19">
      <c r="P681" s="3"/>
      <c r="Q681" s="3"/>
      <c r="R681" s="3"/>
      <c r="S681" s="3"/>
    </row>
    <row r="682" spans="16:19">
      <c r="P682" s="3"/>
      <c r="Q682" s="3"/>
      <c r="R682" s="3"/>
      <c r="S682" s="3"/>
    </row>
    <row r="683" spans="16:19">
      <c r="P683" s="3"/>
      <c r="Q683" s="3"/>
      <c r="R683" s="3"/>
      <c r="S683" s="3"/>
    </row>
    <row r="684" spans="16:19">
      <c r="P684" s="3"/>
      <c r="Q684" s="3"/>
      <c r="R684" s="3"/>
      <c r="S684" s="3"/>
    </row>
    <row r="685" spans="16:19">
      <c r="P685" s="3"/>
      <c r="Q685" s="3"/>
      <c r="R685" s="3"/>
      <c r="S685" s="3"/>
    </row>
    <row r="686" spans="16:19">
      <c r="P686" s="3"/>
      <c r="Q686" s="3"/>
      <c r="R686" s="3"/>
      <c r="S686" s="3"/>
    </row>
    <row r="687" spans="16:19">
      <c r="P687" s="3"/>
      <c r="Q687" s="3"/>
      <c r="R687" s="3"/>
      <c r="S687" s="3"/>
    </row>
    <row r="688" spans="16:19">
      <c r="P688" s="3"/>
      <c r="Q688" s="3"/>
      <c r="R688" s="3"/>
      <c r="S688" s="3"/>
    </row>
    <row r="689" spans="16:19">
      <c r="P689" s="3"/>
      <c r="Q689" s="3"/>
      <c r="R689" s="3"/>
      <c r="S689" s="3"/>
    </row>
    <row r="690" spans="16:19">
      <c r="P690" s="3"/>
      <c r="Q690" s="3"/>
      <c r="R690" s="3"/>
      <c r="S690" s="3"/>
    </row>
    <row r="691" spans="16:19">
      <c r="P691" s="3"/>
      <c r="Q691" s="3"/>
      <c r="R691" s="3"/>
      <c r="S691" s="3"/>
    </row>
    <row r="692" spans="16:19">
      <c r="P692" s="3"/>
      <c r="Q692" s="3"/>
      <c r="R692" s="3"/>
      <c r="S692" s="3"/>
    </row>
    <row r="693" spans="16:19">
      <c r="P693" s="3"/>
      <c r="Q693" s="3"/>
      <c r="R693" s="3"/>
      <c r="S693" s="3"/>
    </row>
    <row r="694" spans="16:19">
      <c r="P694" s="3"/>
      <c r="Q694" s="3"/>
      <c r="R694" s="3"/>
      <c r="S694" s="3"/>
    </row>
    <row r="695" spans="16:19">
      <c r="P695" s="3"/>
      <c r="Q695" s="3"/>
      <c r="R695" s="3"/>
      <c r="S695" s="3"/>
    </row>
    <row r="696" spans="16:19">
      <c r="P696" s="3"/>
      <c r="Q696" s="3"/>
      <c r="R696" s="3"/>
      <c r="S696" s="3"/>
    </row>
    <row r="697" spans="16:19">
      <c r="P697" s="3"/>
      <c r="Q697" s="3"/>
      <c r="R697" s="3"/>
      <c r="S697" s="3"/>
    </row>
    <row r="698" spans="16:19">
      <c r="P698" s="3"/>
      <c r="Q698" s="3"/>
      <c r="R698" s="3"/>
      <c r="S698" s="3"/>
    </row>
    <row r="699" spans="16:19">
      <c r="P699" s="3"/>
      <c r="Q699" s="3"/>
      <c r="R699" s="3"/>
      <c r="S699" s="3"/>
    </row>
    <row r="700" spans="16:19">
      <c r="P700" s="3"/>
      <c r="Q700" s="3"/>
      <c r="R700" s="3"/>
      <c r="S700" s="3"/>
    </row>
    <row r="701" spans="16:19">
      <c r="P701" s="3"/>
      <c r="Q701" s="3"/>
      <c r="R701" s="3"/>
      <c r="S701" s="3"/>
    </row>
    <row r="702" spans="16:19">
      <c r="P702" s="3"/>
      <c r="Q702" s="3"/>
      <c r="R702" s="3"/>
      <c r="S702" s="3"/>
    </row>
    <row r="703" spans="16:19">
      <c r="P703" s="3"/>
      <c r="Q703" s="3"/>
      <c r="R703" s="3"/>
      <c r="S703" s="3"/>
    </row>
    <row r="704" spans="16:19">
      <c r="P704" s="3"/>
      <c r="Q704" s="3"/>
      <c r="R704" s="3"/>
      <c r="S704" s="3"/>
    </row>
    <row r="705" spans="16:19">
      <c r="P705" s="3"/>
      <c r="Q705" s="3"/>
      <c r="R705" s="3"/>
      <c r="S705" s="3"/>
    </row>
    <row r="706" spans="16:19">
      <c r="P706" s="3"/>
      <c r="Q706" s="3"/>
      <c r="R706" s="3"/>
      <c r="S706" s="3"/>
    </row>
    <row r="707" spans="16:19">
      <c r="P707" s="3"/>
      <c r="Q707" s="3"/>
      <c r="R707" s="3"/>
      <c r="S707" s="3"/>
    </row>
    <row r="708" spans="16:19">
      <c r="P708" s="3"/>
      <c r="Q708" s="3"/>
      <c r="R708" s="3"/>
      <c r="S708" s="3"/>
    </row>
    <row r="709" spans="16:19">
      <c r="P709" s="3"/>
      <c r="Q709" s="3"/>
      <c r="R709" s="3"/>
      <c r="S709" s="3"/>
    </row>
    <row r="710" spans="16:19">
      <c r="P710" s="3"/>
      <c r="Q710" s="3"/>
      <c r="R710" s="3"/>
      <c r="S710" s="3"/>
    </row>
    <row r="711" spans="16:19">
      <c r="P711" s="3"/>
      <c r="Q711" s="3"/>
      <c r="R711" s="3"/>
      <c r="S711" s="3"/>
    </row>
    <row r="712" spans="16:19">
      <c r="P712" s="3"/>
      <c r="Q712" s="3"/>
      <c r="R712" s="3"/>
      <c r="S712" s="3"/>
    </row>
    <row r="713" spans="16:19">
      <c r="P713" s="3"/>
      <c r="Q713" s="3"/>
      <c r="R713" s="3"/>
      <c r="S713" s="3"/>
    </row>
    <row r="714" spans="16:19">
      <c r="P714" s="3"/>
      <c r="Q714" s="3"/>
      <c r="R714" s="3"/>
      <c r="S714" s="3"/>
    </row>
    <row r="715" spans="16:19">
      <c r="P715" s="3"/>
      <c r="Q715" s="3"/>
      <c r="R715" s="3"/>
      <c r="S715" s="3"/>
    </row>
    <row r="716" spans="16:19">
      <c r="P716" s="3"/>
      <c r="Q716" s="3"/>
      <c r="R716" s="3"/>
      <c r="S716" s="3"/>
    </row>
    <row r="717" spans="16:19">
      <c r="P717" s="3"/>
      <c r="Q717" s="3"/>
      <c r="R717" s="3"/>
      <c r="S717" s="3"/>
    </row>
    <row r="718" spans="16:19">
      <c r="P718" s="3"/>
      <c r="Q718" s="3"/>
      <c r="R718" s="3"/>
      <c r="S718" s="3"/>
    </row>
    <row r="719" spans="16:19">
      <c r="P719" s="3"/>
      <c r="Q719" s="3"/>
      <c r="R719" s="3"/>
      <c r="S719" s="3"/>
    </row>
    <row r="720" spans="16:19">
      <c r="P720" s="3"/>
      <c r="Q720" s="3"/>
      <c r="R720" s="3"/>
      <c r="S720" s="3"/>
    </row>
    <row r="721" spans="16:19">
      <c r="P721" s="3"/>
      <c r="Q721" s="3"/>
      <c r="R721" s="3"/>
      <c r="S721" s="3"/>
    </row>
    <row r="722" spans="16:19">
      <c r="P722" s="3"/>
      <c r="Q722" s="3"/>
      <c r="R722" s="3"/>
      <c r="S722" s="3"/>
    </row>
    <row r="723" spans="16:19">
      <c r="P723" s="3"/>
      <c r="Q723" s="3"/>
      <c r="R723" s="3"/>
      <c r="S723" s="3"/>
    </row>
    <row r="724" spans="16:19">
      <c r="P724" s="3"/>
      <c r="Q724" s="3"/>
      <c r="R724" s="3"/>
      <c r="S724" s="3"/>
    </row>
    <row r="725" spans="16:19">
      <c r="P725" s="3"/>
      <c r="Q725" s="3"/>
      <c r="R725" s="3"/>
      <c r="S725" s="3"/>
    </row>
    <row r="726" spans="16:19">
      <c r="P726" s="3"/>
      <c r="Q726" s="3"/>
      <c r="R726" s="3"/>
      <c r="S726" s="3"/>
    </row>
    <row r="727" spans="16:19">
      <c r="P727" s="3"/>
      <c r="Q727" s="3"/>
      <c r="R727" s="3"/>
      <c r="S727" s="3"/>
    </row>
    <row r="728" spans="16:19">
      <c r="P728" s="3"/>
      <c r="Q728" s="3"/>
      <c r="R728" s="3"/>
      <c r="S728" s="3"/>
    </row>
    <row r="729" spans="16:19">
      <c r="P729" s="3"/>
      <c r="Q729" s="3"/>
      <c r="R729" s="3"/>
      <c r="S729" s="3"/>
    </row>
    <row r="730" spans="16:19">
      <c r="P730" s="3"/>
      <c r="Q730" s="3"/>
      <c r="R730" s="3"/>
      <c r="S730" s="3"/>
    </row>
    <row r="731" spans="16:19">
      <c r="P731" s="3"/>
      <c r="Q731" s="3"/>
      <c r="R731" s="3"/>
      <c r="S731" s="3"/>
    </row>
    <row r="732" spans="16:19">
      <c r="P732" s="3"/>
      <c r="Q732" s="3"/>
      <c r="R732" s="3"/>
      <c r="S732" s="3"/>
    </row>
    <row r="733" spans="16:19">
      <c r="P733" s="3"/>
      <c r="Q733" s="3"/>
      <c r="R733" s="3"/>
      <c r="S733" s="3"/>
    </row>
    <row r="734" spans="16:19">
      <c r="P734" s="3"/>
      <c r="Q734" s="3"/>
      <c r="R734" s="3"/>
      <c r="S734" s="3"/>
    </row>
    <row r="735" spans="16:19">
      <c r="P735" s="3"/>
      <c r="Q735" s="3"/>
      <c r="R735" s="3"/>
      <c r="S735" s="3"/>
    </row>
    <row r="736" spans="16:19">
      <c r="P736" s="3"/>
      <c r="Q736" s="3"/>
      <c r="R736" s="3"/>
      <c r="S736" s="3"/>
    </row>
    <row r="737" spans="16:19">
      <c r="P737" s="3"/>
      <c r="Q737" s="3"/>
      <c r="R737" s="3"/>
      <c r="S737" s="3"/>
    </row>
    <row r="738" spans="16:19">
      <c r="P738" s="3"/>
      <c r="Q738" s="3"/>
      <c r="R738" s="3"/>
      <c r="S738" s="3"/>
    </row>
    <row r="739" spans="16:19">
      <c r="P739" s="3"/>
      <c r="Q739" s="3"/>
      <c r="R739" s="3"/>
      <c r="S739" s="3"/>
    </row>
    <row r="740" spans="16:19">
      <c r="P740" s="3"/>
      <c r="Q740" s="3"/>
      <c r="R740" s="3"/>
      <c r="S740" s="3"/>
    </row>
    <row r="741" spans="16:19">
      <c r="P741" s="3"/>
      <c r="Q741" s="3"/>
      <c r="R741" s="3"/>
      <c r="S741" s="3"/>
    </row>
    <row r="742" spans="16:19">
      <c r="P742" s="3"/>
      <c r="Q742" s="3"/>
      <c r="R742" s="3"/>
      <c r="S742" s="3"/>
    </row>
    <row r="743" spans="16:19">
      <c r="P743" s="3"/>
      <c r="Q743" s="3"/>
      <c r="R743" s="3"/>
      <c r="S743" s="3"/>
    </row>
    <row r="744" spans="16:19">
      <c r="P744" s="3"/>
      <c r="Q744" s="3"/>
      <c r="R744" s="3"/>
      <c r="S744" s="3"/>
    </row>
    <row r="745" spans="16:19">
      <c r="P745" s="3"/>
      <c r="Q745" s="3"/>
      <c r="R745" s="3"/>
      <c r="S745" s="3"/>
    </row>
    <row r="746" spans="16:19">
      <c r="P746" s="3"/>
      <c r="Q746" s="3"/>
      <c r="R746" s="3"/>
      <c r="S746" s="3"/>
    </row>
    <row r="747" spans="16:19">
      <c r="P747" s="3"/>
      <c r="Q747" s="3"/>
      <c r="R747" s="3"/>
      <c r="S747" s="3"/>
    </row>
    <row r="748" spans="16:19">
      <c r="P748" s="3"/>
      <c r="Q748" s="3"/>
      <c r="R748" s="3"/>
      <c r="S748" s="3"/>
    </row>
    <row r="749" spans="16:19">
      <c r="P749" s="3"/>
      <c r="Q749" s="3"/>
      <c r="R749" s="3"/>
      <c r="S749" s="3"/>
    </row>
    <row r="750" spans="16:19">
      <c r="P750" s="3"/>
      <c r="Q750" s="3"/>
      <c r="R750" s="3"/>
      <c r="S750" s="3"/>
    </row>
    <row r="751" spans="16:19">
      <c r="P751" s="3"/>
      <c r="Q751" s="3"/>
      <c r="R751" s="3"/>
      <c r="S751" s="3"/>
    </row>
    <row r="752" spans="16:19">
      <c r="P752" s="3"/>
      <c r="Q752" s="3"/>
      <c r="R752" s="3"/>
      <c r="S752" s="3"/>
    </row>
    <row r="753" spans="16:19">
      <c r="P753" s="3"/>
      <c r="Q753" s="3"/>
      <c r="R753" s="3"/>
      <c r="S753" s="3"/>
    </row>
    <row r="754" spans="16:19">
      <c r="P754" s="3"/>
      <c r="Q754" s="3"/>
      <c r="R754" s="3"/>
      <c r="S754" s="3"/>
    </row>
    <row r="755" spans="16:19">
      <c r="P755" s="3"/>
      <c r="Q755" s="3"/>
      <c r="R755" s="3"/>
      <c r="S755" s="3"/>
    </row>
    <row r="756" spans="16:19">
      <c r="P756" s="3"/>
      <c r="Q756" s="3"/>
      <c r="R756" s="3"/>
      <c r="S756" s="3"/>
    </row>
    <row r="757" spans="16:19">
      <c r="P757" s="3"/>
      <c r="Q757" s="3"/>
      <c r="R757" s="3"/>
      <c r="S757" s="3"/>
    </row>
    <row r="758" spans="16:19">
      <c r="P758" s="3"/>
      <c r="Q758" s="3"/>
      <c r="R758" s="3"/>
      <c r="S758" s="3"/>
    </row>
    <row r="759" spans="16:19">
      <c r="P759" s="3"/>
      <c r="Q759" s="3"/>
      <c r="R759" s="3"/>
      <c r="S759" s="3"/>
    </row>
    <row r="760" spans="16:19">
      <c r="P760" s="3"/>
      <c r="Q760" s="3"/>
      <c r="R760" s="3"/>
      <c r="S760" s="3"/>
    </row>
    <row r="761" spans="16:19">
      <c r="P761" s="3"/>
      <c r="Q761" s="3"/>
      <c r="R761" s="3"/>
      <c r="S761" s="3"/>
    </row>
    <row r="762" spans="16:19">
      <c r="P762" s="3"/>
      <c r="Q762" s="3"/>
      <c r="R762" s="3"/>
      <c r="S762" s="3"/>
    </row>
    <row r="763" spans="16:19">
      <c r="P763" s="3"/>
      <c r="Q763" s="3"/>
      <c r="R763" s="3"/>
      <c r="S763" s="3"/>
    </row>
    <row r="764" spans="16:19">
      <c r="P764" s="3"/>
      <c r="Q764" s="3"/>
      <c r="R764" s="3"/>
      <c r="S764" s="3"/>
    </row>
    <row r="765" spans="16:19">
      <c r="P765" s="3"/>
      <c r="Q765" s="3"/>
      <c r="R765" s="3"/>
      <c r="S765" s="3"/>
    </row>
    <row r="766" spans="16:19">
      <c r="P766" s="3"/>
      <c r="Q766" s="3"/>
      <c r="R766" s="3"/>
      <c r="S766" s="3"/>
    </row>
    <row r="767" spans="16:19">
      <c r="P767" s="3"/>
      <c r="Q767" s="3"/>
      <c r="R767" s="3"/>
      <c r="S767" s="3"/>
    </row>
    <row r="768" spans="16:19">
      <c r="P768" s="3"/>
      <c r="Q768" s="3"/>
      <c r="R768" s="3"/>
      <c r="S768" s="3"/>
    </row>
    <row r="769" spans="16:19">
      <c r="P769" s="3"/>
      <c r="Q769" s="3"/>
      <c r="R769" s="3"/>
      <c r="S769" s="3"/>
    </row>
    <row r="770" spans="16:19">
      <c r="P770" s="3"/>
      <c r="Q770" s="3"/>
      <c r="R770" s="3"/>
      <c r="S770" s="3"/>
    </row>
    <row r="771" spans="16:19">
      <c r="P771" s="3"/>
      <c r="Q771" s="3"/>
      <c r="R771" s="3"/>
      <c r="S771" s="3"/>
    </row>
    <row r="772" spans="16:19">
      <c r="P772" s="3"/>
      <c r="Q772" s="3"/>
      <c r="R772" s="3"/>
      <c r="S772" s="3"/>
    </row>
    <row r="773" spans="16:19">
      <c r="P773" s="3"/>
      <c r="Q773" s="3"/>
      <c r="R773" s="3"/>
      <c r="S773" s="3"/>
    </row>
    <row r="774" spans="16:19">
      <c r="P774" s="3"/>
      <c r="Q774" s="3"/>
      <c r="R774" s="3"/>
      <c r="S774" s="3"/>
    </row>
    <row r="775" spans="16:19">
      <c r="P775" s="3"/>
      <c r="Q775" s="3"/>
      <c r="R775" s="3"/>
      <c r="S775" s="3"/>
    </row>
    <row r="776" spans="16:19">
      <c r="P776" s="3"/>
      <c r="Q776" s="3"/>
      <c r="R776" s="3"/>
      <c r="S776" s="3"/>
    </row>
    <row r="777" spans="16:19">
      <c r="P777" s="3"/>
      <c r="Q777" s="3"/>
      <c r="R777" s="3"/>
      <c r="S777" s="3"/>
    </row>
    <row r="778" spans="16:19">
      <c r="P778" s="3"/>
      <c r="Q778" s="3"/>
      <c r="R778" s="3"/>
      <c r="S778" s="3"/>
    </row>
    <row r="779" spans="16:19">
      <c r="P779" s="3"/>
      <c r="Q779" s="3"/>
      <c r="R779" s="3"/>
      <c r="S779" s="3"/>
    </row>
    <row r="780" spans="16:19">
      <c r="P780" s="3"/>
      <c r="Q780" s="3"/>
      <c r="R780" s="3"/>
      <c r="S780" s="3"/>
    </row>
    <row r="781" spans="16:19">
      <c r="P781" s="3"/>
      <c r="Q781" s="3"/>
      <c r="R781" s="3"/>
      <c r="S781" s="3"/>
    </row>
    <row r="782" spans="16:19">
      <c r="P782" s="3"/>
      <c r="Q782" s="3"/>
      <c r="R782" s="3"/>
      <c r="S782" s="3"/>
    </row>
    <row r="783" spans="16:19">
      <c r="P783" s="3"/>
      <c r="Q783" s="3"/>
      <c r="R783" s="3"/>
      <c r="S783" s="3"/>
    </row>
    <row r="784" spans="16:19">
      <c r="P784" s="3"/>
      <c r="Q784" s="3"/>
      <c r="R784" s="3"/>
      <c r="S784" s="3"/>
    </row>
    <row r="785" spans="16:19">
      <c r="P785" s="3"/>
      <c r="Q785" s="3"/>
      <c r="R785" s="3"/>
      <c r="S785" s="3"/>
    </row>
    <row r="786" spans="16:19">
      <c r="P786" s="3"/>
      <c r="Q786" s="3"/>
      <c r="R786" s="3"/>
      <c r="S786" s="3"/>
    </row>
    <row r="787" spans="16:19">
      <c r="P787" s="3"/>
      <c r="Q787" s="3"/>
      <c r="R787" s="3"/>
      <c r="S787" s="3"/>
    </row>
    <row r="788" spans="16:19">
      <c r="P788" s="3"/>
      <c r="Q788" s="3"/>
      <c r="R788" s="3"/>
      <c r="S788" s="3"/>
    </row>
    <row r="789" spans="16:19">
      <c r="P789" s="3"/>
      <c r="Q789" s="3"/>
      <c r="R789" s="3"/>
      <c r="S789" s="3"/>
    </row>
    <row r="790" spans="16:19">
      <c r="P790" s="3"/>
      <c r="Q790" s="3"/>
      <c r="R790" s="3"/>
      <c r="S790" s="3"/>
    </row>
    <row r="791" spans="16:19">
      <c r="P791" s="3"/>
      <c r="Q791" s="3"/>
      <c r="R791" s="3"/>
      <c r="S791" s="3"/>
    </row>
    <row r="792" spans="16:19">
      <c r="P792" s="3"/>
      <c r="Q792" s="3"/>
      <c r="R792" s="3"/>
      <c r="S792" s="3"/>
    </row>
    <row r="793" spans="16:19">
      <c r="P793" s="3"/>
      <c r="Q793" s="3"/>
      <c r="R793" s="3"/>
      <c r="S793" s="3"/>
    </row>
    <row r="794" spans="16:19">
      <c r="P794" s="3"/>
      <c r="Q794" s="3"/>
      <c r="R794" s="3"/>
      <c r="S794" s="3"/>
    </row>
    <row r="795" spans="16:19">
      <c r="P795" s="3"/>
      <c r="Q795" s="3"/>
      <c r="R795" s="3"/>
      <c r="S795" s="3"/>
    </row>
    <row r="796" spans="16:19">
      <c r="P796" s="3"/>
      <c r="Q796" s="3"/>
      <c r="R796" s="3"/>
      <c r="S796" s="3"/>
    </row>
    <row r="797" spans="16:19">
      <c r="P797" s="3"/>
      <c r="Q797" s="3"/>
      <c r="R797" s="3"/>
      <c r="S797" s="3"/>
    </row>
    <row r="798" spans="16:19">
      <c r="P798" s="3"/>
      <c r="Q798" s="3"/>
      <c r="R798" s="3"/>
      <c r="S798" s="3"/>
    </row>
    <row r="799" spans="16:19">
      <c r="P799" s="3"/>
      <c r="Q799" s="3"/>
      <c r="R799" s="3"/>
      <c r="S799" s="3"/>
    </row>
    <row r="800" spans="16:19">
      <c r="P800" s="3"/>
      <c r="Q800" s="3"/>
      <c r="R800" s="3"/>
      <c r="S800" s="3"/>
    </row>
    <row r="801" spans="16:19">
      <c r="P801" s="3"/>
      <c r="Q801" s="3"/>
      <c r="R801" s="3"/>
      <c r="S801" s="3"/>
    </row>
    <row r="802" spans="16:19">
      <c r="P802" s="3"/>
      <c r="Q802" s="3"/>
      <c r="R802" s="3"/>
      <c r="S802" s="3"/>
    </row>
    <row r="803" spans="16:19">
      <c r="P803" s="3"/>
      <c r="Q803" s="3"/>
      <c r="R803" s="3"/>
      <c r="S803" s="3"/>
    </row>
    <row r="804" spans="16:19">
      <c r="P804" s="3"/>
      <c r="Q804" s="3"/>
      <c r="R804" s="3"/>
      <c r="S804" s="3"/>
    </row>
    <row r="805" spans="16:19">
      <c r="P805" s="3"/>
      <c r="Q805" s="3"/>
      <c r="R805" s="3"/>
      <c r="S805" s="3"/>
    </row>
    <row r="806" spans="16:19">
      <c r="P806" s="3"/>
      <c r="Q806" s="3"/>
      <c r="R806" s="3"/>
      <c r="S806" s="3"/>
    </row>
    <row r="807" spans="16:19">
      <c r="P807" s="3"/>
      <c r="Q807" s="3"/>
      <c r="R807" s="3"/>
      <c r="S807" s="3"/>
    </row>
    <row r="808" spans="16:19">
      <c r="P808" s="3"/>
      <c r="Q808" s="3"/>
      <c r="R808" s="3"/>
      <c r="S808" s="3"/>
    </row>
    <row r="809" spans="16:19">
      <c r="P809" s="3"/>
      <c r="Q809" s="3"/>
      <c r="R809" s="3"/>
      <c r="S809" s="3"/>
    </row>
    <row r="810" spans="16:19">
      <c r="P810" s="3"/>
      <c r="Q810" s="3"/>
      <c r="R810" s="3"/>
      <c r="S810" s="3"/>
    </row>
    <row r="811" spans="16:19">
      <c r="P811" s="3"/>
      <c r="Q811" s="3"/>
      <c r="R811" s="3"/>
      <c r="S811" s="3"/>
    </row>
    <row r="812" spans="16:19">
      <c r="P812" s="3"/>
      <c r="Q812" s="3"/>
      <c r="R812" s="3"/>
      <c r="S812" s="3"/>
    </row>
    <row r="813" spans="16:19">
      <c r="P813" s="3"/>
      <c r="Q813" s="3"/>
      <c r="R813" s="3"/>
      <c r="S813" s="3"/>
    </row>
    <row r="814" spans="16:19">
      <c r="P814" s="3"/>
      <c r="Q814" s="3"/>
      <c r="R814" s="3"/>
      <c r="S814" s="3"/>
    </row>
    <row r="815" spans="16:19">
      <c r="P815" s="3"/>
      <c r="Q815" s="3"/>
      <c r="R815" s="3"/>
      <c r="S815" s="3"/>
    </row>
    <row r="816" spans="16:19">
      <c r="P816" s="3"/>
      <c r="Q816" s="3"/>
      <c r="R816" s="3"/>
      <c r="S816" s="3"/>
    </row>
    <row r="817" spans="16:19">
      <c r="P817" s="3"/>
      <c r="Q817" s="3"/>
      <c r="R817" s="3"/>
      <c r="S817" s="3"/>
    </row>
    <row r="818" spans="16:19">
      <c r="P818" s="3"/>
      <c r="Q818" s="3"/>
      <c r="R818" s="3"/>
      <c r="S818" s="3"/>
    </row>
    <row r="819" spans="16:19">
      <c r="P819" s="3"/>
      <c r="Q819" s="3"/>
      <c r="R819" s="3"/>
      <c r="S819" s="3"/>
    </row>
    <row r="820" spans="16:19">
      <c r="P820" s="3"/>
      <c r="Q820" s="3"/>
      <c r="R820" s="3"/>
      <c r="S820" s="3"/>
    </row>
    <row r="821" spans="16:19">
      <c r="P821" s="3"/>
      <c r="Q821" s="3"/>
      <c r="R821" s="3"/>
      <c r="S821" s="3"/>
    </row>
    <row r="822" spans="16:19">
      <c r="P822" s="3"/>
      <c r="Q822" s="3"/>
      <c r="R822" s="3"/>
      <c r="S822" s="3"/>
    </row>
    <row r="823" spans="16:19">
      <c r="P823" s="3"/>
      <c r="Q823" s="3"/>
      <c r="R823" s="3"/>
      <c r="S823" s="3"/>
    </row>
    <row r="824" spans="16:19">
      <c r="P824" s="3"/>
      <c r="Q824" s="3"/>
      <c r="R824" s="3"/>
      <c r="S824" s="3"/>
    </row>
    <row r="825" spans="16:19">
      <c r="P825" s="3"/>
      <c r="Q825" s="3"/>
      <c r="R825" s="3"/>
      <c r="S825" s="3"/>
    </row>
    <row r="826" spans="16:19">
      <c r="P826" s="3"/>
      <c r="Q826" s="3"/>
      <c r="R826" s="3"/>
      <c r="S826" s="3"/>
    </row>
    <row r="827" spans="16:19">
      <c r="P827" s="3"/>
      <c r="Q827" s="3"/>
      <c r="R827" s="3"/>
      <c r="S827" s="3"/>
    </row>
    <row r="828" spans="16:19">
      <c r="P828" s="3"/>
      <c r="Q828" s="3"/>
      <c r="R828" s="3"/>
      <c r="S828" s="3"/>
    </row>
  </sheetData>
  <protectedRanges>
    <protectedRange sqref="G347:L347" name="Range74"/>
    <protectedRange sqref="G23 A23:F24 H23:I24 G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DF4717B8-E960-4300-AF40-4AC5F93B40E3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D669FC1B-AE0B-4417-8D6F-8460D68D5677}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9B727EDB-49B4-42DC-BF97-3A35178E0BFD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</customSheetViews>
  <mergeCells count="32">
    <mergeCell ref="A171:F171"/>
    <mergeCell ref="A208:F208"/>
    <mergeCell ref="A247:F247"/>
    <mergeCell ref="A288:F288"/>
    <mergeCell ref="K351:L351"/>
    <mergeCell ref="D351:G351"/>
    <mergeCell ref="K348:L348"/>
    <mergeCell ref="A330:F330"/>
    <mergeCell ref="A131:F131"/>
    <mergeCell ref="A18:L18"/>
    <mergeCell ref="A29:F29"/>
    <mergeCell ref="A90:F90"/>
    <mergeCell ref="A54:F54"/>
    <mergeCell ref="L27:L28"/>
    <mergeCell ref="K27:K28"/>
    <mergeCell ref="C22:I22"/>
    <mergeCell ref="J1:L5"/>
    <mergeCell ref="A7:L7"/>
    <mergeCell ref="A27:F28"/>
    <mergeCell ref="G27:G28"/>
    <mergeCell ref="H27:H28"/>
    <mergeCell ref="I27:J27"/>
    <mergeCell ref="G16:K16"/>
    <mergeCell ref="G25:H25"/>
    <mergeCell ref="G6:K6"/>
    <mergeCell ref="G17:K17"/>
    <mergeCell ref="B13:L13"/>
    <mergeCell ref="G15:K15"/>
    <mergeCell ref="G8:K8"/>
    <mergeCell ref="A9:L9"/>
    <mergeCell ref="G10:K10"/>
    <mergeCell ref="G11:K11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6"/>
  <headerFooter alignWithMargins="0">
    <oddHeader>&amp;C&amp;P</oddHeader>
  </headerFooter>
  <ignoredErrors>
    <ignoredError sqref="I149:L14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828"/>
  <sheetViews>
    <sheetView showZeros="0" topLeftCell="A13" zoomScaleNormal="100" zoomScaleSheetLayoutView="120" workbookViewId="0">
      <selection activeCell="U27" sqref="U27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46" ht="15" customHeight="1">
      <c r="A1" s="3"/>
      <c r="B1" s="3"/>
      <c r="C1" s="3"/>
      <c r="D1" s="3"/>
      <c r="E1" s="3"/>
      <c r="F1" s="14"/>
      <c r="G1" s="238"/>
      <c r="H1" s="167"/>
      <c r="I1" s="166"/>
      <c r="J1" s="315" t="s">
        <v>176</v>
      </c>
      <c r="K1" s="316"/>
      <c r="L1" s="316"/>
      <c r="M1" s="1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14"/>
      <c r="G2" s="3"/>
      <c r="H2" s="168"/>
      <c r="I2" s="169"/>
      <c r="J2" s="316"/>
      <c r="K2" s="316"/>
      <c r="L2" s="316"/>
      <c r="M2" s="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14"/>
      <c r="G3" s="3"/>
      <c r="H3" s="25"/>
      <c r="I3" s="168"/>
      <c r="J3" s="316"/>
      <c r="K3" s="316"/>
      <c r="L3" s="316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316"/>
      <c r="K4" s="316"/>
      <c r="L4" s="316"/>
      <c r="M4" s="18"/>
      <c r="N4" s="106"/>
      <c r="O4" s="1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14"/>
      <c r="G5" s="3"/>
      <c r="H5" s="170"/>
      <c r="I5" s="169"/>
      <c r="J5" s="316"/>
      <c r="K5" s="316"/>
      <c r="L5" s="316"/>
      <c r="M5" s="1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14"/>
      <c r="G6" s="332"/>
      <c r="H6" s="333"/>
      <c r="I6" s="333"/>
      <c r="J6" s="333"/>
      <c r="K6" s="333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317" t="s">
        <v>173</v>
      </c>
      <c r="B7" s="318"/>
      <c r="C7" s="318"/>
      <c r="D7" s="318"/>
      <c r="E7" s="318"/>
      <c r="F7" s="318"/>
      <c r="G7" s="318"/>
      <c r="H7" s="318"/>
      <c r="I7" s="318"/>
      <c r="J7" s="318"/>
      <c r="K7" s="318"/>
      <c r="L7" s="318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9"/>
      <c r="B8" s="180"/>
      <c r="C8" s="180"/>
      <c r="D8" s="180"/>
      <c r="E8" s="180"/>
      <c r="F8" s="180"/>
      <c r="G8" s="338" t="s">
        <v>161</v>
      </c>
      <c r="H8" s="338"/>
      <c r="I8" s="338"/>
      <c r="J8" s="338"/>
      <c r="K8" s="338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336" t="s">
        <v>163</v>
      </c>
      <c r="B9" s="336"/>
      <c r="C9" s="336"/>
      <c r="D9" s="336"/>
      <c r="E9" s="336"/>
      <c r="F9" s="336"/>
      <c r="G9" s="336"/>
      <c r="H9" s="336"/>
      <c r="I9" s="336"/>
      <c r="J9" s="336"/>
      <c r="K9" s="336"/>
      <c r="L9" s="336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337" t="s">
        <v>164</v>
      </c>
      <c r="H10" s="337"/>
      <c r="I10" s="337"/>
      <c r="J10" s="337"/>
      <c r="K10" s="337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339" t="s">
        <v>162</v>
      </c>
      <c r="H11" s="339"/>
      <c r="I11" s="339"/>
      <c r="J11" s="339"/>
      <c r="K11" s="339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336" t="s">
        <v>5</v>
      </c>
      <c r="C13" s="336"/>
      <c r="D13" s="336"/>
      <c r="E13" s="336"/>
      <c r="F13" s="336"/>
      <c r="G13" s="336"/>
      <c r="H13" s="336"/>
      <c r="I13" s="336"/>
      <c r="J13" s="336"/>
      <c r="K13" s="336"/>
      <c r="L13" s="336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337" t="s">
        <v>165</v>
      </c>
      <c r="H15" s="337"/>
      <c r="I15" s="337"/>
      <c r="J15" s="337"/>
      <c r="K15" s="337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330" t="s">
        <v>166</v>
      </c>
      <c r="H16" s="330"/>
      <c r="I16" s="330"/>
      <c r="J16" s="330"/>
      <c r="K16" s="330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5"/>
      <c r="D17" s="4"/>
      <c r="E17" s="4"/>
      <c r="F17" s="4"/>
      <c r="G17" s="334"/>
      <c r="H17" s="335"/>
      <c r="I17" s="335"/>
      <c r="J17" s="335"/>
      <c r="K17" s="335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343"/>
      <c r="B18" s="343"/>
      <c r="C18" s="343"/>
      <c r="D18" s="343"/>
      <c r="E18" s="343"/>
      <c r="F18" s="343"/>
      <c r="G18" s="343"/>
      <c r="H18" s="343"/>
      <c r="I18" s="343"/>
      <c r="J18" s="343"/>
      <c r="K18" s="343"/>
      <c r="L18" s="343"/>
      <c r="M18" s="10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360"/>
      <c r="D19" s="361"/>
      <c r="E19" s="361"/>
      <c r="F19" s="361"/>
      <c r="G19" s="361"/>
      <c r="H19" s="361"/>
      <c r="I19" s="361"/>
      <c r="J19" s="8"/>
      <c r="K19" s="171"/>
      <c r="L19" s="172" t="s">
        <v>8</v>
      </c>
      <c r="M19" s="10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355" t="s">
        <v>179</v>
      </c>
      <c r="D20" s="356"/>
      <c r="E20" s="356"/>
      <c r="F20" s="356"/>
      <c r="G20" s="356"/>
      <c r="H20" s="356"/>
      <c r="I20" s="356"/>
      <c r="J20" s="173" t="s">
        <v>153</v>
      </c>
      <c r="K20" s="174"/>
      <c r="L20" s="175"/>
      <c r="M20" s="10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355" t="s">
        <v>180</v>
      </c>
      <c r="D21" s="356"/>
      <c r="E21" s="356"/>
      <c r="F21" s="356"/>
      <c r="G21" s="356"/>
      <c r="H21" s="356"/>
      <c r="I21" s="356"/>
      <c r="J21" s="176"/>
      <c r="K21" s="177" t="s">
        <v>0</v>
      </c>
      <c r="L21" s="15"/>
      <c r="M21" s="10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355" t="s">
        <v>178</v>
      </c>
      <c r="D22" s="356"/>
      <c r="E22" s="356"/>
      <c r="F22" s="356"/>
      <c r="G22" s="356"/>
      <c r="H22" s="356"/>
      <c r="I22" s="356"/>
      <c r="J22" s="4"/>
      <c r="K22" s="177" t="s">
        <v>1</v>
      </c>
      <c r="L22" s="16"/>
      <c r="M22" s="10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5"/>
      <c r="D23" s="4"/>
      <c r="E23" s="4"/>
      <c r="F23" s="4"/>
      <c r="G23" s="244" t="s">
        <v>177</v>
      </c>
      <c r="H23" s="232"/>
      <c r="I23" s="4"/>
      <c r="J23" s="178" t="s">
        <v>6</v>
      </c>
      <c r="K23" s="230"/>
      <c r="L23" s="15"/>
      <c r="M23" s="10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5"/>
      <c r="D25" s="4"/>
      <c r="E25" s="4"/>
      <c r="F25" s="4"/>
      <c r="G25" s="331" t="s">
        <v>7</v>
      </c>
      <c r="H25" s="331"/>
      <c r="I25" s="233"/>
      <c r="J25" s="235"/>
      <c r="K25" s="15"/>
      <c r="L25" s="15"/>
      <c r="M25" s="10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171</v>
      </c>
      <c r="M26" s="10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319" t="s">
        <v>2</v>
      </c>
      <c r="B27" s="320"/>
      <c r="C27" s="321"/>
      <c r="D27" s="321"/>
      <c r="E27" s="321"/>
      <c r="F27" s="321"/>
      <c r="G27" s="324" t="s">
        <v>3</v>
      </c>
      <c r="H27" s="326" t="s">
        <v>143</v>
      </c>
      <c r="I27" s="328" t="s">
        <v>147</v>
      </c>
      <c r="J27" s="329"/>
      <c r="K27" s="353" t="s">
        <v>144</v>
      </c>
      <c r="L27" s="351" t="s">
        <v>168</v>
      </c>
      <c r="M27" s="10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322"/>
      <c r="B28" s="323"/>
      <c r="C28" s="323"/>
      <c r="D28" s="323"/>
      <c r="E28" s="323"/>
      <c r="F28" s="323"/>
      <c r="G28" s="325"/>
      <c r="H28" s="327"/>
      <c r="I28" s="182" t="s">
        <v>142</v>
      </c>
      <c r="J28" s="183" t="s">
        <v>141</v>
      </c>
      <c r="K28" s="354"/>
      <c r="L28" s="352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344" t="s">
        <v>139</v>
      </c>
      <c r="B29" s="345"/>
      <c r="C29" s="345"/>
      <c r="D29" s="345"/>
      <c r="E29" s="345"/>
      <c r="F29" s="346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SUM(I31+I41+I64+I85+I93+I109+I132+I148+I157)</f>
        <v>0</v>
      </c>
      <c r="J30" s="110">
        <f>SUM(J31+J41+J64+J85+J93+J109+J132+J148+J157)</f>
        <v>0</v>
      </c>
      <c r="K30" s="111">
        <f>SUM(K31+K41+K64+K85+K93+K109+K132+K148+K157)</f>
        <v>0</v>
      </c>
      <c r="L30" s="110">
        <f>SUM(L31+L41+L64+L85+L93+L109+L132+L148+L157)</f>
        <v>0</v>
      </c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SUM(I45:I63)-I54</f>
        <v>0</v>
      </c>
      <c r="J44" s="150">
        <f>SUM(J45:J63)-J54</f>
        <v>0</v>
      </c>
      <c r="K44" s="150">
        <f>SUM(K45:K63)-K54</f>
        <v>0</v>
      </c>
      <c r="L44" s="151">
        <f>SUM(L45:L63)-L54</f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9</v>
      </c>
      <c r="G51" s="48" t="s">
        <v>88</v>
      </c>
      <c r="H51" s="191">
        <v>22</v>
      </c>
      <c r="I51" s="116"/>
      <c r="J51" s="116"/>
      <c r="K51" s="116"/>
      <c r="L51" s="11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customHeight="1">
      <c r="A52" s="102">
        <v>2</v>
      </c>
      <c r="B52" s="95">
        <v>2</v>
      </c>
      <c r="C52" s="93">
        <v>1</v>
      </c>
      <c r="D52" s="94">
        <v>1</v>
      </c>
      <c r="E52" s="95">
        <v>1</v>
      </c>
      <c r="F52" s="86">
        <v>10</v>
      </c>
      <c r="G52" s="93" t="s">
        <v>22</v>
      </c>
      <c r="H52" s="193">
        <v>23</v>
      </c>
      <c r="I52" s="116"/>
      <c r="J52" s="116"/>
      <c r="K52" s="116"/>
      <c r="L52" s="11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42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11</v>
      </c>
      <c r="G53" s="48" t="s">
        <v>89</v>
      </c>
      <c r="H53" s="191">
        <v>24</v>
      </c>
      <c r="I53" s="117"/>
      <c r="J53" s="116"/>
      <c r="K53" s="116"/>
      <c r="L53" s="11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25" customHeight="1">
      <c r="A54" s="350">
        <v>1</v>
      </c>
      <c r="B54" s="341"/>
      <c r="C54" s="341"/>
      <c r="D54" s="341"/>
      <c r="E54" s="341"/>
      <c r="F54" s="342"/>
      <c r="G54" s="208">
        <v>2</v>
      </c>
      <c r="H54" s="209">
        <v>3</v>
      </c>
      <c r="I54" s="210">
        <v>4</v>
      </c>
      <c r="J54" s="211">
        <v>5</v>
      </c>
      <c r="K54" s="212">
        <v>6</v>
      </c>
      <c r="L54" s="210">
        <v>7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8">
        <v>2</v>
      </c>
      <c r="B55" s="91">
        <v>2</v>
      </c>
      <c r="C55" s="77">
        <v>1</v>
      </c>
      <c r="D55" s="77">
        <v>1</v>
      </c>
      <c r="E55" s="77">
        <v>1</v>
      </c>
      <c r="F55" s="87">
        <v>12</v>
      </c>
      <c r="G55" s="77" t="s">
        <v>23</v>
      </c>
      <c r="H55" s="194">
        <v>25</v>
      </c>
      <c r="I55" s="121"/>
      <c r="J55" s="116"/>
      <c r="K55" s="116"/>
      <c r="L55" s="11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14</v>
      </c>
      <c r="G56" s="48" t="s">
        <v>24</v>
      </c>
      <c r="H56" s="189">
        <v>26</v>
      </c>
      <c r="I56" s="117"/>
      <c r="J56" s="116"/>
      <c r="K56" s="116"/>
      <c r="L56" s="11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5.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15</v>
      </c>
      <c r="G57" s="48" t="s">
        <v>25</v>
      </c>
      <c r="H57" s="194">
        <v>27</v>
      </c>
      <c r="I57" s="117"/>
      <c r="J57" s="116"/>
      <c r="K57" s="116"/>
      <c r="L57" s="11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16</v>
      </c>
      <c r="G58" s="48" t="s">
        <v>26</v>
      </c>
      <c r="H58" s="189">
        <v>28</v>
      </c>
      <c r="I58" s="117"/>
      <c r="J58" s="116"/>
      <c r="K58" s="116"/>
      <c r="L58" s="11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7.7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17</v>
      </c>
      <c r="G59" s="48" t="s">
        <v>90</v>
      </c>
      <c r="H59" s="194">
        <v>29</v>
      </c>
      <c r="I59" s="117"/>
      <c r="J59" s="116"/>
      <c r="K59" s="116"/>
      <c r="L59" s="11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6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18</v>
      </c>
      <c r="G60" s="48" t="s">
        <v>172</v>
      </c>
      <c r="H60" s="189">
        <v>30</v>
      </c>
      <c r="I60" s="117"/>
      <c r="J60" s="116"/>
      <c r="K60" s="116"/>
      <c r="L60" s="11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19</v>
      </c>
      <c r="G61" s="48" t="s">
        <v>27</v>
      </c>
      <c r="H61" s="194">
        <v>31</v>
      </c>
      <c r="I61" s="117"/>
      <c r="J61" s="116"/>
      <c r="K61" s="116"/>
      <c r="L61" s="11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>
      <c r="A62" s="39">
        <v>2</v>
      </c>
      <c r="B62" s="42">
        <v>2</v>
      </c>
      <c r="C62" s="48">
        <v>1</v>
      </c>
      <c r="D62" s="48">
        <v>1</v>
      </c>
      <c r="E62" s="48">
        <v>1</v>
      </c>
      <c r="F62" s="36">
        <v>20</v>
      </c>
      <c r="G62" s="48" t="s">
        <v>149</v>
      </c>
      <c r="H62" s="189">
        <v>32</v>
      </c>
      <c r="I62" s="117"/>
      <c r="J62" s="116"/>
      <c r="K62" s="116"/>
      <c r="L62" s="11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28</v>
      </c>
      <c r="H63" s="194">
        <v>33</v>
      </c>
      <c r="I63" s="117"/>
      <c r="J63" s="116"/>
      <c r="K63" s="116"/>
      <c r="L63" s="11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>
      <c r="A64" s="144">
        <v>2</v>
      </c>
      <c r="B64" s="145">
        <v>3</v>
      </c>
      <c r="C64" s="73"/>
      <c r="D64" s="53"/>
      <c r="E64" s="53"/>
      <c r="F64" s="33"/>
      <c r="G64" s="143" t="s">
        <v>29</v>
      </c>
      <c r="H64" s="189">
        <v>34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94">
        <v>35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150</v>
      </c>
      <c r="H66" s="189">
        <v>36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47" t="s">
        <v>150</v>
      </c>
      <c r="H67" s="194">
        <v>37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s="10" customFormat="1" ht="26.25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89">
        <v>38</v>
      </c>
      <c r="I68" s="117"/>
      <c r="J68" s="117"/>
      <c r="K68" s="117"/>
      <c r="L68" s="11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1:2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94">
        <v>39</v>
      </c>
      <c r="I69" s="114"/>
      <c r="J69" s="114"/>
      <c r="K69" s="114"/>
      <c r="L69" s="11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89">
        <v>40</v>
      </c>
      <c r="I70" s="120"/>
      <c r="J70" s="117"/>
      <c r="K70" s="117"/>
      <c r="L70" s="11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31</v>
      </c>
      <c r="H71" s="194">
        <v>41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65" t="s">
        <v>31</v>
      </c>
      <c r="H72" s="189">
        <v>42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94">
        <v>43</v>
      </c>
      <c r="I73" s="117"/>
      <c r="J73" s="117"/>
      <c r="K73" s="117"/>
      <c r="L73" s="11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</row>
    <row r="74" spans="1:2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89">
        <v>44</v>
      </c>
      <c r="I74" s="117"/>
      <c r="J74" s="117"/>
      <c r="K74" s="117"/>
      <c r="L74" s="11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94">
        <v>45</v>
      </c>
      <c r="I75" s="117"/>
      <c r="J75" s="117"/>
      <c r="K75" s="117"/>
      <c r="L75" s="11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6.5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92</v>
      </c>
      <c r="H76" s="189">
        <v>46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30" t="s">
        <v>92</v>
      </c>
      <c r="H77" s="194">
        <v>47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95" t="s">
        <v>32</v>
      </c>
      <c r="H78" s="189">
        <v>48</v>
      </c>
      <c r="I78" s="114"/>
      <c r="J78" s="114"/>
      <c r="K78" s="114"/>
      <c r="L78" s="11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42" t="s">
        <v>33</v>
      </c>
      <c r="H79" s="194">
        <v>49</v>
      </c>
      <c r="I79" s="117"/>
      <c r="J79" s="117"/>
      <c r="K79" s="117"/>
      <c r="L79" s="11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95" t="s">
        <v>34</v>
      </c>
      <c r="H80" s="189">
        <v>50</v>
      </c>
      <c r="I80" s="126"/>
      <c r="J80" s="114"/>
      <c r="K80" s="114"/>
      <c r="L80" s="11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>
      <c r="A81" s="30">
        <v>2</v>
      </c>
      <c r="B81" s="47">
        <v>3</v>
      </c>
      <c r="C81" s="47">
        <v>2</v>
      </c>
      <c r="D81" s="47"/>
      <c r="E81" s="47"/>
      <c r="F81" s="40"/>
      <c r="G81" s="85" t="s">
        <v>35</v>
      </c>
      <c r="H81" s="194">
        <v>51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37.5" customHeight="1">
      <c r="A82" s="30">
        <v>2</v>
      </c>
      <c r="B82" s="47">
        <v>3</v>
      </c>
      <c r="C82" s="47">
        <v>2</v>
      </c>
      <c r="D82" s="47">
        <v>1</v>
      </c>
      <c r="E82" s="47"/>
      <c r="F82" s="40"/>
      <c r="G82" s="30" t="s">
        <v>93</v>
      </c>
      <c r="H82" s="189">
        <v>52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8.5" customHeight="1">
      <c r="A83" s="30">
        <v>2</v>
      </c>
      <c r="B83" s="47">
        <v>3</v>
      </c>
      <c r="C83" s="47">
        <v>2</v>
      </c>
      <c r="D83" s="47">
        <v>1</v>
      </c>
      <c r="E83" s="47">
        <v>1</v>
      </c>
      <c r="F83" s="40"/>
      <c r="G83" s="30" t="s">
        <v>93</v>
      </c>
      <c r="H83" s="194">
        <v>53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31.5" customHeight="1">
      <c r="A84" s="42">
        <v>2</v>
      </c>
      <c r="B84" s="48">
        <v>3</v>
      </c>
      <c r="C84" s="48">
        <v>2</v>
      </c>
      <c r="D84" s="48">
        <v>1</v>
      </c>
      <c r="E84" s="48">
        <v>1</v>
      </c>
      <c r="F84" s="36">
        <v>1</v>
      </c>
      <c r="G84" s="42" t="s">
        <v>93</v>
      </c>
      <c r="H84" s="189">
        <v>54</v>
      </c>
      <c r="I84" s="120"/>
      <c r="J84" s="117"/>
      <c r="K84" s="117"/>
      <c r="L84" s="11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94">
        <v>55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89">
        <v>56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94">
        <v>57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89">
        <v>58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95">
        <v>59</v>
      </c>
      <c r="I89" s="117"/>
      <c r="J89" s="117"/>
      <c r="K89" s="117"/>
      <c r="L89" s="11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>
      <c r="A90" s="347">
        <v>1</v>
      </c>
      <c r="B90" s="348"/>
      <c r="C90" s="348"/>
      <c r="D90" s="348"/>
      <c r="E90" s="348"/>
      <c r="F90" s="349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6">
        <v>60</v>
      </c>
      <c r="I91" s="117"/>
      <c r="J91" s="117"/>
      <c r="K91" s="117"/>
      <c r="L91" s="11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6">
        <v>61</v>
      </c>
      <c r="I92" s="120"/>
      <c r="J92" s="117"/>
      <c r="K92" s="117"/>
      <c r="L92" s="11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6">
        <v>62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6">
        <v>63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6">
        <v>64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6">
        <v>65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58" t="s">
        <v>41</v>
      </c>
      <c r="H97" s="196">
        <v>66</v>
      </c>
      <c r="I97" s="117"/>
      <c r="J97" s="117"/>
      <c r="K97" s="117"/>
      <c r="L97" s="11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76" t="s">
        <v>42</v>
      </c>
      <c r="H98" s="196">
        <v>67</v>
      </c>
      <c r="I98" s="130"/>
      <c r="J98" s="121"/>
      <c r="K98" s="121"/>
      <c r="L98" s="121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6">
        <v>68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6">
        <v>69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6">
        <v>70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48" t="s">
        <v>41</v>
      </c>
      <c r="H102" s="196">
        <v>71</v>
      </c>
      <c r="I102" s="120"/>
      <c r="J102" s="117"/>
      <c r="K102" s="117"/>
      <c r="L102" s="11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48" t="s">
        <v>42</v>
      </c>
      <c r="H103" s="196">
        <v>72</v>
      </c>
      <c r="I103" s="117"/>
      <c r="J103" s="117"/>
      <c r="K103" s="117"/>
      <c r="L103" s="11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97</v>
      </c>
      <c r="H104" s="196">
        <v>73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97</v>
      </c>
      <c r="H105" s="196">
        <v>74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97</v>
      </c>
      <c r="H106" s="196">
        <v>75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48" t="s">
        <v>41</v>
      </c>
      <c r="H107" s="196">
        <v>76</v>
      </c>
      <c r="I107" s="117"/>
      <c r="J107" s="117"/>
      <c r="K107" s="117"/>
      <c r="L107" s="11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51" t="s">
        <v>42</v>
      </c>
      <c r="H108" s="196">
        <v>77</v>
      </c>
      <c r="I108" s="131"/>
      <c r="J108" s="132"/>
      <c r="K108" s="132"/>
      <c r="L108" s="13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6.5" customHeight="1">
      <c r="A109" s="41">
        <v>2</v>
      </c>
      <c r="B109" s="45">
        <v>6</v>
      </c>
      <c r="C109" s="52"/>
      <c r="D109" s="62"/>
      <c r="E109" s="45"/>
      <c r="F109" s="56"/>
      <c r="G109" s="164" t="s">
        <v>43</v>
      </c>
      <c r="H109" s="196">
        <v>78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5" t="s">
        <v>98</v>
      </c>
      <c r="H110" s="196">
        <v>79</v>
      </c>
      <c r="I110" s="148">
        <f t="shared" ref="I110:L111" si="8">I111</f>
        <v>0</v>
      </c>
      <c r="J110" s="152">
        <f t="shared" si="8"/>
        <v>0</v>
      </c>
      <c r="K110" s="153">
        <f t="shared" si="8"/>
        <v>0</v>
      </c>
      <c r="L110" s="148">
        <f t="shared" si="8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47" t="s">
        <v>98</v>
      </c>
      <c r="H111" s="196">
        <v>80</v>
      </c>
      <c r="I111" s="127">
        <f t="shared" si="8"/>
        <v>0</v>
      </c>
      <c r="J111" s="128">
        <f t="shared" si="8"/>
        <v>0</v>
      </c>
      <c r="K111" s="129">
        <f t="shared" si="8"/>
        <v>0</v>
      </c>
      <c r="L111" s="127">
        <f t="shared" si="8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47" t="s">
        <v>98</v>
      </c>
      <c r="H112" s="196">
        <v>81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47" t="s">
        <v>44</v>
      </c>
      <c r="H113" s="196">
        <v>82</v>
      </c>
      <c r="I113" s="120"/>
      <c r="J113" s="117"/>
      <c r="K113" s="117"/>
      <c r="L113" s="11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53" t="s">
        <v>99</v>
      </c>
      <c r="H114" s="196">
        <v>83</v>
      </c>
      <c r="I114" s="114"/>
      <c r="J114" s="114"/>
      <c r="K114" s="114"/>
      <c r="L114" s="1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31">
        <v>2</v>
      </c>
      <c r="B115" s="30">
        <v>6</v>
      </c>
      <c r="C115" s="47">
        <v>2</v>
      </c>
      <c r="D115" s="58"/>
      <c r="E115" s="30"/>
      <c r="F115" s="29"/>
      <c r="G115" s="84" t="s">
        <v>100</v>
      </c>
      <c r="H115" s="196">
        <v>84</v>
      </c>
      <c r="I115" s="127">
        <f>I116</f>
        <v>0</v>
      </c>
      <c r="J115" s="128">
        <f t="shared" ref="J115:L117" si="9">J116</f>
        <v>0</v>
      </c>
      <c r="K115" s="129">
        <f t="shared" si="9"/>
        <v>0</v>
      </c>
      <c r="L115" s="127">
        <f t="shared" si="9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47" t="s">
        <v>100</v>
      </c>
      <c r="H116" s="196">
        <v>85</v>
      </c>
      <c r="I116" s="127">
        <f>I117</f>
        <v>0</v>
      </c>
      <c r="J116" s="128">
        <f t="shared" si="9"/>
        <v>0</v>
      </c>
      <c r="K116" s="129">
        <f t="shared" si="9"/>
        <v>0</v>
      </c>
      <c r="L116" s="127">
        <f t="shared" si="9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47" t="s">
        <v>100</v>
      </c>
      <c r="H117" s="196">
        <v>86</v>
      </c>
      <c r="I117" s="154">
        <f>I118</f>
        <v>0</v>
      </c>
      <c r="J117" s="155">
        <f t="shared" si="9"/>
        <v>0</v>
      </c>
      <c r="K117" s="156">
        <f t="shared" si="9"/>
        <v>0</v>
      </c>
      <c r="L117" s="154">
        <f t="shared" si="9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47" t="s">
        <v>100</v>
      </c>
      <c r="H118" s="196">
        <v>87</v>
      </c>
      <c r="I118" s="117"/>
      <c r="J118" s="117"/>
      <c r="K118" s="117"/>
      <c r="L118" s="11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2" t="s">
        <v>45</v>
      </c>
      <c r="H119" s="196">
        <v>88</v>
      </c>
      <c r="I119" s="123">
        <f>I120</f>
        <v>0</v>
      </c>
      <c r="J119" s="124">
        <f t="shared" ref="J119:L121" si="10">J120</f>
        <v>0</v>
      </c>
      <c r="K119" s="125">
        <f t="shared" si="10"/>
        <v>0</v>
      </c>
      <c r="L119" s="123">
        <f t="shared" si="10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47" t="s">
        <v>45</v>
      </c>
      <c r="H120" s="196">
        <v>89</v>
      </c>
      <c r="I120" s="127">
        <f>I121</f>
        <v>0</v>
      </c>
      <c r="J120" s="128">
        <f t="shared" si="10"/>
        <v>0</v>
      </c>
      <c r="K120" s="129">
        <f t="shared" si="10"/>
        <v>0</v>
      </c>
      <c r="L120" s="127">
        <f t="shared" si="10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47" t="s">
        <v>45</v>
      </c>
      <c r="H121" s="196">
        <v>90</v>
      </c>
      <c r="I121" s="127">
        <f>I122</f>
        <v>0</v>
      </c>
      <c r="J121" s="128">
        <f t="shared" si="10"/>
        <v>0</v>
      </c>
      <c r="K121" s="129">
        <f t="shared" si="10"/>
        <v>0</v>
      </c>
      <c r="L121" s="127">
        <f t="shared" si="10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47" t="s">
        <v>45</v>
      </c>
      <c r="H122" s="196">
        <v>91</v>
      </c>
      <c r="I122" s="120"/>
      <c r="J122" s="117"/>
      <c r="K122" s="117"/>
      <c r="L122" s="11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2" t="s">
        <v>46</v>
      </c>
      <c r="H123" s="196">
        <v>92</v>
      </c>
      <c r="I123" s="123">
        <f>I124</f>
        <v>0</v>
      </c>
      <c r="J123" s="124">
        <f t="shared" ref="J123:L125" si="11">J124</f>
        <v>0</v>
      </c>
      <c r="K123" s="125">
        <f t="shared" si="11"/>
        <v>0</v>
      </c>
      <c r="L123" s="123">
        <f t="shared" si="1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47" t="s">
        <v>46</v>
      </c>
      <c r="H124" s="196">
        <v>93</v>
      </c>
      <c r="I124" s="127">
        <f>I125</f>
        <v>0</v>
      </c>
      <c r="J124" s="128">
        <f t="shared" si="11"/>
        <v>0</v>
      </c>
      <c r="K124" s="129">
        <f t="shared" si="11"/>
        <v>0</v>
      </c>
      <c r="L124" s="127">
        <f t="shared" si="1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47" t="s">
        <v>46</v>
      </c>
      <c r="H125" s="196">
        <v>94</v>
      </c>
      <c r="I125" s="127">
        <f>I126</f>
        <v>0</v>
      </c>
      <c r="J125" s="128">
        <f t="shared" si="11"/>
        <v>0</v>
      </c>
      <c r="K125" s="129">
        <f t="shared" si="11"/>
        <v>0</v>
      </c>
      <c r="L125" s="127">
        <f t="shared" si="1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47" t="s">
        <v>46</v>
      </c>
      <c r="H126" s="196">
        <v>95</v>
      </c>
      <c r="I126" s="120"/>
      <c r="J126" s="117"/>
      <c r="K126" s="117"/>
      <c r="L126" s="11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101</v>
      </c>
      <c r="H127" s="196">
        <v>96</v>
      </c>
      <c r="I127" s="149">
        <f>I128</f>
        <v>0</v>
      </c>
      <c r="J127" s="150">
        <f t="shared" ref="J127:L129" si="12">J128</f>
        <v>0</v>
      </c>
      <c r="K127" s="151">
        <f t="shared" si="12"/>
        <v>0</v>
      </c>
      <c r="L127" s="149">
        <f t="shared" si="12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5.5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58" t="s">
        <v>101</v>
      </c>
      <c r="H128" s="196">
        <v>97</v>
      </c>
      <c r="I128" s="127">
        <f>I129</f>
        <v>0</v>
      </c>
      <c r="J128" s="128">
        <f t="shared" si="12"/>
        <v>0</v>
      </c>
      <c r="K128" s="129">
        <f t="shared" si="12"/>
        <v>0</v>
      </c>
      <c r="L128" s="127">
        <f t="shared" si="12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58" t="s">
        <v>101</v>
      </c>
      <c r="H129" s="196">
        <v>98</v>
      </c>
      <c r="I129" s="127">
        <f>I130</f>
        <v>0</v>
      </c>
      <c r="J129" s="128">
        <f t="shared" si="12"/>
        <v>0</v>
      </c>
      <c r="K129" s="129">
        <f t="shared" si="12"/>
        <v>0</v>
      </c>
      <c r="L129" s="127">
        <f t="shared" si="12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58" t="s">
        <v>101</v>
      </c>
      <c r="H130" s="196">
        <v>99</v>
      </c>
      <c r="I130" s="120"/>
      <c r="J130" s="117"/>
      <c r="K130" s="117"/>
      <c r="L130" s="11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" customHeight="1">
      <c r="A131" s="340">
        <v>1</v>
      </c>
      <c r="B131" s="341"/>
      <c r="C131" s="341"/>
      <c r="D131" s="341"/>
      <c r="E131" s="341"/>
      <c r="F131" s="342"/>
      <c r="G131" s="218">
        <v>2</v>
      </c>
      <c r="H131" s="218">
        <v>3</v>
      </c>
      <c r="I131" s="217">
        <v>4</v>
      </c>
      <c r="J131" s="216">
        <v>5</v>
      </c>
      <c r="K131" s="217">
        <v>6</v>
      </c>
      <c r="L131" s="215">
        <v>7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7">
        <v>100</v>
      </c>
      <c r="I132" s="129">
        <f>SUM(I133+I138+I143)</f>
        <v>0</v>
      </c>
      <c r="J132" s="128">
        <f>SUM(J133+J138+J143)</f>
        <v>0</v>
      </c>
      <c r="K132" s="129">
        <f>SUM(K133+K138+K143)</f>
        <v>0</v>
      </c>
      <c r="L132" s="127">
        <f>SUM(L133+L138+L143)</f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7">
        <v>101</v>
      </c>
      <c r="I133" s="129">
        <f t="shared" ref="I133:L134" si="13">I134</f>
        <v>0</v>
      </c>
      <c r="J133" s="128">
        <f t="shared" si="13"/>
        <v>0</v>
      </c>
      <c r="K133" s="129">
        <f t="shared" si="13"/>
        <v>0</v>
      </c>
      <c r="L133" s="127">
        <f t="shared" si="13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7">
        <v>102</v>
      </c>
      <c r="I134" s="129">
        <f t="shared" si="13"/>
        <v>0</v>
      </c>
      <c r="J134" s="128">
        <f t="shared" si="13"/>
        <v>0</v>
      </c>
      <c r="K134" s="129">
        <f t="shared" si="13"/>
        <v>0</v>
      </c>
      <c r="L134" s="127">
        <f t="shared" si="13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7">
        <v>103</v>
      </c>
      <c r="I135" s="129">
        <f>SUM(I136:I137)</f>
        <v>0</v>
      </c>
      <c r="J135" s="128">
        <f>SUM(J136:J137)</f>
        <v>0</v>
      </c>
      <c r="K135" s="129">
        <f>SUM(K136:K137)</f>
        <v>0</v>
      </c>
      <c r="L135" s="127">
        <f>SUM(L136:L137)</f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7">
        <v>104</v>
      </c>
      <c r="I136" s="115"/>
      <c r="J136" s="115"/>
      <c r="K136" s="115"/>
      <c r="L136" s="11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7">
        <v>105</v>
      </c>
      <c r="I137" s="133"/>
      <c r="J137" s="116"/>
      <c r="K137" s="116"/>
      <c r="L137" s="11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5.5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47</v>
      </c>
      <c r="H138" s="197">
        <v>106</v>
      </c>
      <c r="I138" s="153">
        <f t="shared" ref="I138:L139" si="14">I139</f>
        <v>0</v>
      </c>
      <c r="J138" s="152">
        <f t="shared" si="14"/>
        <v>0</v>
      </c>
      <c r="K138" s="153">
        <f t="shared" si="14"/>
        <v>0</v>
      </c>
      <c r="L138" s="148">
        <f t="shared" si="14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5.5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7">
        <v>107</v>
      </c>
      <c r="I139" s="129">
        <f>I140</f>
        <v>0</v>
      </c>
      <c r="J139" s="128">
        <f t="shared" si="14"/>
        <v>0</v>
      </c>
      <c r="K139" s="129">
        <f t="shared" si="14"/>
        <v>0</v>
      </c>
      <c r="L139" s="127">
        <f t="shared" si="14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5.5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7">
        <v>108</v>
      </c>
      <c r="I140" s="129">
        <f>SUM(I141:I142)</f>
        <v>0</v>
      </c>
      <c r="J140" s="128">
        <f>SUM(J141:J142)</f>
        <v>0</v>
      </c>
      <c r="K140" s="129">
        <f>SUM(K141:K142)</f>
        <v>0</v>
      </c>
      <c r="L140" s="127">
        <f>SUM(L141:L142)</f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7">
        <v>109</v>
      </c>
      <c r="I141" s="133"/>
      <c r="J141" s="116"/>
      <c r="K141" s="116"/>
      <c r="L141" s="11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7">
        <v>110</v>
      </c>
      <c r="I142" s="116"/>
      <c r="J142" s="116"/>
      <c r="K142" s="116"/>
      <c r="L142" s="11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7">
        <v>111</v>
      </c>
      <c r="I143" s="129">
        <f>I144</f>
        <v>0</v>
      </c>
      <c r="J143" s="128">
        <f t="shared" ref="J143:L144" si="15">J144</f>
        <v>0</v>
      </c>
      <c r="K143" s="129">
        <f t="shared" si="15"/>
        <v>0</v>
      </c>
      <c r="L143" s="127">
        <f t="shared" si="15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7">
        <v>112</v>
      </c>
      <c r="I144" s="151">
        <f>I145</f>
        <v>0</v>
      </c>
      <c r="J144" s="150">
        <f t="shared" si="15"/>
        <v>0</v>
      </c>
      <c r="K144" s="151">
        <f t="shared" si="15"/>
        <v>0</v>
      </c>
      <c r="L144" s="149">
        <f t="shared" si="15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7">
        <v>113</v>
      </c>
      <c r="I145" s="129">
        <f>SUM(I146:I147)</f>
        <v>0</v>
      </c>
      <c r="J145" s="128">
        <f>SUM(J146:J147)</f>
        <v>0</v>
      </c>
      <c r="K145" s="129">
        <f>SUM(K146:K147)</f>
        <v>0</v>
      </c>
      <c r="L145" s="127">
        <f>SUM(L146:L147)</f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7">
        <v>114</v>
      </c>
      <c r="I146" s="134"/>
      <c r="J146" s="115"/>
      <c r="K146" s="115"/>
      <c r="L146" s="11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6.5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7">
        <v>115</v>
      </c>
      <c r="I147" s="116"/>
      <c r="J147" s="116"/>
      <c r="K147" s="116"/>
      <c r="L147" s="11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7">
        <v>116</v>
      </c>
      <c r="I148" s="125">
        <f>I149</f>
        <v>0</v>
      </c>
      <c r="J148" s="124">
        <f>J149</f>
        <v>0</v>
      </c>
      <c r="K148" s="125">
        <f>K149</f>
        <v>0</v>
      </c>
      <c r="L148" s="123">
        <f>L149</f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7">
        <v>117</v>
      </c>
      <c r="I149" s="125">
        <f>I150+I154</f>
        <v>0</v>
      </c>
      <c r="J149" s="124">
        <f>J150+J154</f>
        <v>0</v>
      </c>
      <c r="K149" s="125">
        <f>K150+K154</f>
        <v>0</v>
      </c>
      <c r="L149" s="123">
        <f>L150+L154</f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58" t="s">
        <v>41</v>
      </c>
      <c r="H150" s="197">
        <v>118</v>
      </c>
      <c r="I150" s="129">
        <f>I151</f>
        <v>0</v>
      </c>
      <c r="J150" s="128">
        <f>J151</f>
        <v>0</v>
      </c>
      <c r="K150" s="129">
        <f>K151</f>
        <v>0</v>
      </c>
      <c r="L150" s="127">
        <f>L151</f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63" t="s">
        <v>41</v>
      </c>
      <c r="H151" s="197">
        <v>119</v>
      </c>
      <c r="I151" s="125">
        <f>SUM(I152:I153)</f>
        <v>0</v>
      </c>
      <c r="J151" s="124">
        <f>SUM(J152:J153)</f>
        <v>0</v>
      </c>
      <c r="K151" s="125">
        <f>SUM(K152:K153)</f>
        <v>0</v>
      </c>
      <c r="L151" s="123">
        <f>SUM(L152:L153)</f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58" t="s">
        <v>49</v>
      </c>
      <c r="H152" s="197">
        <v>120</v>
      </c>
      <c r="I152" s="116"/>
      <c r="J152" s="116"/>
      <c r="K152" s="116"/>
      <c r="L152" s="11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67" t="s">
        <v>111</v>
      </c>
      <c r="H153" s="197">
        <v>121</v>
      </c>
      <c r="I153" s="135"/>
      <c r="J153" s="122"/>
      <c r="K153" s="122"/>
      <c r="L153" s="12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>
      <c r="A154" s="31">
        <v>2</v>
      </c>
      <c r="B154" s="30">
        <v>8</v>
      </c>
      <c r="C154" s="58">
        <v>1</v>
      </c>
      <c r="D154" s="30">
        <v>2</v>
      </c>
      <c r="E154" s="47"/>
      <c r="F154" s="40"/>
      <c r="G154" s="58" t="s">
        <v>42</v>
      </c>
      <c r="H154" s="197">
        <v>122</v>
      </c>
      <c r="I154" s="129">
        <f>I155</f>
        <v>0</v>
      </c>
      <c r="J154" s="128">
        <f t="shared" ref="J154:L155" si="16">J155</f>
        <v>0</v>
      </c>
      <c r="K154" s="129">
        <f t="shared" si="16"/>
        <v>0</v>
      </c>
      <c r="L154" s="127">
        <f t="shared" si="16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31">
        <v>2</v>
      </c>
      <c r="B155" s="30">
        <v>8</v>
      </c>
      <c r="C155" s="58">
        <v>1</v>
      </c>
      <c r="D155" s="30">
        <v>2</v>
      </c>
      <c r="E155" s="47">
        <v>1</v>
      </c>
      <c r="F155" s="40"/>
      <c r="G155" s="58" t="s">
        <v>151</v>
      </c>
      <c r="H155" s="197">
        <v>123</v>
      </c>
      <c r="I155" s="129">
        <f>I156</f>
        <v>0</v>
      </c>
      <c r="J155" s="128">
        <f t="shared" si="16"/>
        <v>0</v>
      </c>
      <c r="K155" s="129">
        <f t="shared" si="16"/>
        <v>0</v>
      </c>
      <c r="L155" s="127">
        <f t="shared" si="16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>
      <c r="A156" s="34">
        <v>2</v>
      </c>
      <c r="B156" s="43">
        <v>8</v>
      </c>
      <c r="C156" s="60">
        <v>1</v>
      </c>
      <c r="D156" s="43">
        <v>2</v>
      </c>
      <c r="E156" s="50">
        <v>1</v>
      </c>
      <c r="F156" s="70">
        <v>1</v>
      </c>
      <c r="G156" s="60" t="s">
        <v>151</v>
      </c>
      <c r="H156" s="197">
        <v>124</v>
      </c>
      <c r="I156" s="136"/>
      <c r="J156" s="137"/>
      <c r="K156" s="137"/>
      <c r="L156" s="13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39.75" customHeight="1">
      <c r="A157" s="41">
        <v>2</v>
      </c>
      <c r="B157" s="45">
        <v>9</v>
      </c>
      <c r="C157" s="62"/>
      <c r="D157" s="45"/>
      <c r="E157" s="52"/>
      <c r="F157" s="69"/>
      <c r="G157" s="62" t="s">
        <v>155</v>
      </c>
      <c r="H157" s="197">
        <v>125</v>
      </c>
      <c r="I157" s="129">
        <f>I158+I162</f>
        <v>0</v>
      </c>
      <c r="J157" s="128">
        <f>J158+J162</f>
        <v>0</v>
      </c>
      <c r="K157" s="129">
        <f>K158+K162</f>
        <v>0</v>
      </c>
      <c r="L157" s="127">
        <f>L158+L162</f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s="11" customFormat="1" ht="39" customHeight="1">
      <c r="A158" s="31">
        <v>2</v>
      </c>
      <c r="B158" s="30">
        <v>9</v>
      </c>
      <c r="C158" s="58">
        <v>1</v>
      </c>
      <c r="D158" s="30"/>
      <c r="E158" s="47"/>
      <c r="F158" s="40"/>
      <c r="G158" s="224" t="s">
        <v>156</v>
      </c>
      <c r="H158" s="197">
        <v>126</v>
      </c>
      <c r="I158" s="129">
        <f>I159</f>
        <v>0</v>
      </c>
      <c r="J158" s="128">
        <f t="shared" ref="J158:L160" si="17">J159</f>
        <v>0</v>
      </c>
      <c r="K158" s="129">
        <f t="shared" si="17"/>
        <v>0</v>
      </c>
      <c r="L158" s="127">
        <f t="shared" si="17"/>
        <v>0</v>
      </c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</row>
    <row r="159" spans="1:27" ht="14.25" customHeight="1">
      <c r="A159" s="64">
        <v>2</v>
      </c>
      <c r="B159" s="46">
        <v>9</v>
      </c>
      <c r="C159" s="63">
        <v>1</v>
      </c>
      <c r="D159" s="46">
        <v>1</v>
      </c>
      <c r="E159" s="53"/>
      <c r="F159" s="33"/>
      <c r="G159" s="63" t="s">
        <v>36</v>
      </c>
      <c r="H159" s="197">
        <v>127</v>
      </c>
      <c r="I159" s="125">
        <f>I160</f>
        <v>0</v>
      </c>
      <c r="J159" s="124">
        <f t="shared" si="17"/>
        <v>0</v>
      </c>
      <c r="K159" s="125">
        <f t="shared" si="17"/>
        <v>0</v>
      </c>
      <c r="L159" s="123">
        <f t="shared" si="17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1">
        <v>2</v>
      </c>
      <c r="B160" s="30">
        <v>9</v>
      </c>
      <c r="C160" s="31">
        <v>1</v>
      </c>
      <c r="D160" s="30">
        <v>1</v>
      </c>
      <c r="E160" s="47">
        <v>1</v>
      </c>
      <c r="F160" s="40"/>
      <c r="G160" s="58" t="s">
        <v>36</v>
      </c>
      <c r="H160" s="197">
        <v>128</v>
      </c>
      <c r="I160" s="129">
        <f>I161</f>
        <v>0</v>
      </c>
      <c r="J160" s="128">
        <f t="shared" si="17"/>
        <v>0</v>
      </c>
      <c r="K160" s="129">
        <f t="shared" si="17"/>
        <v>0</v>
      </c>
      <c r="L160" s="127">
        <f t="shared" si="17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customHeight="1">
      <c r="A161" s="64">
        <v>2</v>
      </c>
      <c r="B161" s="46">
        <v>9</v>
      </c>
      <c r="C161" s="46">
        <v>1</v>
      </c>
      <c r="D161" s="46">
        <v>1</v>
      </c>
      <c r="E161" s="53">
        <v>1</v>
      </c>
      <c r="F161" s="33">
        <v>1</v>
      </c>
      <c r="G161" s="63" t="s">
        <v>36</v>
      </c>
      <c r="H161" s="197">
        <v>129</v>
      </c>
      <c r="I161" s="134"/>
      <c r="J161" s="115"/>
      <c r="K161" s="115"/>
      <c r="L161" s="11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41.25" customHeight="1">
      <c r="A162" s="31">
        <v>2</v>
      </c>
      <c r="B162" s="30">
        <v>9</v>
      </c>
      <c r="C162" s="30">
        <v>2</v>
      </c>
      <c r="D162" s="30"/>
      <c r="E162" s="47"/>
      <c r="F162" s="40"/>
      <c r="G162" s="224" t="s">
        <v>155</v>
      </c>
      <c r="H162" s="197">
        <v>130</v>
      </c>
      <c r="I162" s="129">
        <f>SUM(I163+I168)</f>
        <v>0</v>
      </c>
      <c r="J162" s="128">
        <f>SUM(J163+J168)</f>
        <v>0</v>
      </c>
      <c r="K162" s="129">
        <f>SUM(K163+K168)</f>
        <v>0</v>
      </c>
      <c r="L162" s="127">
        <f>SUM(L163+L168)</f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1">
        <v>2</v>
      </c>
      <c r="B163" s="30">
        <v>9</v>
      </c>
      <c r="C163" s="30">
        <v>2</v>
      </c>
      <c r="D163" s="46">
        <v>1</v>
      </c>
      <c r="E163" s="53"/>
      <c r="F163" s="33"/>
      <c r="G163" s="63" t="s">
        <v>41</v>
      </c>
      <c r="H163" s="197">
        <v>131</v>
      </c>
      <c r="I163" s="125">
        <f>I164</f>
        <v>0</v>
      </c>
      <c r="J163" s="124">
        <f>J164</f>
        <v>0</v>
      </c>
      <c r="K163" s="125">
        <f>K164</f>
        <v>0</v>
      </c>
      <c r="L163" s="123">
        <f>L164</f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7.25" customHeight="1">
      <c r="A164" s="64">
        <v>2</v>
      </c>
      <c r="B164" s="46">
        <v>9</v>
      </c>
      <c r="C164" s="46">
        <v>2</v>
      </c>
      <c r="D164" s="30">
        <v>1</v>
      </c>
      <c r="E164" s="47">
        <v>1</v>
      </c>
      <c r="F164" s="40"/>
      <c r="G164" s="58" t="s">
        <v>41</v>
      </c>
      <c r="H164" s="197">
        <v>132</v>
      </c>
      <c r="I164" s="129">
        <f>SUM(I165:I167)</f>
        <v>0</v>
      </c>
      <c r="J164" s="128">
        <f>SUM(J165:J167)</f>
        <v>0</v>
      </c>
      <c r="K164" s="129">
        <f>SUM(K165:K167)</f>
        <v>0</v>
      </c>
      <c r="L164" s="127">
        <f>SUM(L165:L167)</f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>
      <c r="A165" s="34">
        <v>2</v>
      </c>
      <c r="B165" s="65">
        <v>9</v>
      </c>
      <c r="C165" s="65">
        <v>2</v>
      </c>
      <c r="D165" s="65">
        <v>1</v>
      </c>
      <c r="E165" s="66">
        <v>1</v>
      </c>
      <c r="F165" s="71">
        <v>1</v>
      </c>
      <c r="G165" s="67" t="s">
        <v>112</v>
      </c>
      <c r="H165" s="197">
        <v>133</v>
      </c>
      <c r="I165" s="135"/>
      <c r="J165" s="126"/>
      <c r="K165" s="126"/>
      <c r="L165" s="12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8.5" customHeight="1">
      <c r="A166" s="31">
        <v>2</v>
      </c>
      <c r="B166" s="30">
        <v>9</v>
      </c>
      <c r="C166" s="30">
        <v>2</v>
      </c>
      <c r="D166" s="30">
        <v>1</v>
      </c>
      <c r="E166" s="47">
        <v>1</v>
      </c>
      <c r="F166" s="40">
        <v>2</v>
      </c>
      <c r="G166" s="58" t="s">
        <v>50</v>
      </c>
      <c r="H166" s="197">
        <v>134</v>
      </c>
      <c r="I166" s="116"/>
      <c r="J166" s="131"/>
      <c r="K166" s="131"/>
      <c r="L166" s="13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3</v>
      </c>
      <c r="G167" s="58" t="s">
        <v>51</v>
      </c>
      <c r="H167" s="197">
        <v>135</v>
      </c>
      <c r="I167" s="133"/>
      <c r="J167" s="116"/>
      <c r="K167" s="116"/>
      <c r="L167" s="11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4.75" customHeight="1">
      <c r="A168" s="74">
        <v>2</v>
      </c>
      <c r="B168" s="65">
        <v>9</v>
      </c>
      <c r="C168" s="65">
        <v>2</v>
      </c>
      <c r="D168" s="65">
        <v>2</v>
      </c>
      <c r="E168" s="66"/>
      <c r="F168" s="71"/>
      <c r="G168" s="58" t="s">
        <v>42</v>
      </c>
      <c r="H168" s="197">
        <v>136</v>
      </c>
      <c r="I168" s="129">
        <f>I169</f>
        <v>0</v>
      </c>
      <c r="J168" s="128">
        <f>J169</f>
        <v>0</v>
      </c>
      <c r="K168" s="129">
        <f>K169</f>
        <v>0</v>
      </c>
      <c r="L168" s="127">
        <f>L169</f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6.5" customHeight="1">
      <c r="A169" s="31">
        <v>2</v>
      </c>
      <c r="B169" s="30">
        <v>9</v>
      </c>
      <c r="C169" s="30">
        <v>2</v>
      </c>
      <c r="D169" s="30">
        <v>2</v>
      </c>
      <c r="E169" s="47">
        <v>1</v>
      </c>
      <c r="F169" s="40"/>
      <c r="G169" s="63" t="s">
        <v>52</v>
      </c>
      <c r="H169" s="197">
        <v>137</v>
      </c>
      <c r="I169" s="125">
        <f>SUM(I170:I173)-I171</f>
        <v>0</v>
      </c>
      <c r="J169" s="124">
        <f>SUM(J170:J173)-J171</f>
        <v>0</v>
      </c>
      <c r="K169" s="125">
        <f>SUM(K170:K173)-K171</f>
        <v>0</v>
      </c>
      <c r="L169" s="123">
        <f>SUM(L170:L173)-L171</f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4.75" customHeight="1">
      <c r="A170" s="31">
        <v>2</v>
      </c>
      <c r="B170" s="30">
        <v>9</v>
      </c>
      <c r="C170" s="30">
        <v>2</v>
      </c>
      <c r="D170" s="30">
        <v>2</v>
      </c>
      <c r="E170" s="30">
        <v>1</v>
      </c>
      <c r="F170" s="40">
        <v>1</v>
      </c>
      <c r="G170" s="163" t="s">
        <v>134</v>
      </c>
      <c r="H170" s="197">
        <v>138</v>
      </c>
      <c r="I170" s="133"/>
      <c r="J170" s="126"/>
      <c r="K170" s="126"/>
      <c r="L170" s="12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" customHeight="1">
      <c r="A171" s="350">
        <v>1</v>
      </c>
      <c r="B171" s="341"/>
      <c r="C171" s="341"/>
      <c r="D171" s="341"/>
      <c r="E171" s="341"/>
      <c r="F171" s="342"/>
      <c r="G171" s="207">
        <v>2</v>
      </c>
      <c r="H171" s="207">
        <v>3</v>
      </c>
      <c r="I171" s="208">
        <v>4</v>
      </c>
      <c r="J171" s="219">
        <v>5</v>
      </c>
      <c r="K171" s="219">
        <v>6</v>
      </c>
      <c r="L171" s="219">
        <v>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9.25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61" t="s">
        <v>53</v>
      </c>
      <c r="H172" s="198">
        <v>139</v>
      </c>
      <c r="I172" s="126"/>
      <c r="J172" s="117"/>
      <c r="K172" s="117"/>
      <c r="L172" s="11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77" t="s">
        <v>113</v>
      </c>
      <c r="H173" s="199">
        <v>140</v>
      </c>
      <c r="I173" s="131"/>
      <c r="J173" s="131"/>
      <c r="K173" s="131"/>
      <c r="L173" s="13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58.5" customHeight="1">
      <c r="A174" s="79">
        <v>3</v>
      </c>
      <c r="B174" s="78"/>
      <c r="C174" s="79"/>
      <c r="D174" s="90"/>
      <c r="E174" s="90"/>
      <c r="F174" s="88"/>
      <c r="G174" s="146" t="s">
        <v>54</v>
      </c>
      <c r="H174" s="198">
        <v>141</v>
      </c>
      <c r="I174" s="110">
        <f>SUM(I175+I226+I286)</f>
        <v>0</v>
      </c>
      <c r="J174" s="138">
        <f>SUM(J175+J226+J286)</f>
        <v>0</v>
      </c>
      <c r="K174" s="111">
        <f>SUM(K175+K226+K286)</f>
        <v>0</v>
      </c>
      <c r="L174" s="110">
        <f>SUM(L175+L226+L286)</f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34.5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9">
        <v>142</v>
      </c>
      <c r="I175" s="127">
        <f>SUM(I176+I197+I205+I216+I220)</f>
        <v>0</v>
      </c>
      <c r="J175" s="123">
        <f>SUM(J176+J197+J205+J216+J220)</f>
        <v>0</v>
      </c>
      <c r="K175" s="123">
        <f>SUM(K176+K197+K205+K216+K220)</f>
        <v>0</v>
      </c>
      <c r="L175" s="123">
        <f>SUM(L176+L197+L205+L216+L220)</f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30.75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56</v>
      </c>
      <c r="H176" s="198">
        <v>143</v>
      </c>
      <c r="I176" s="123">
        <f>SUM(I177+I180+I185+I189+I194)</f>
        <v>0</v>
      </c>
      <c r="J176" s="128">
        <f>SUM(J177+J180+J185+J189+J194)</f>
        <v>0</v>
      </c>
      <c r="K176" s="129">
        <f>SUM(K177+K180+K185+K189+K194)</f>
        <v>0</v>
      </c>
      <c r="L176" s="127">
        <f>SUM(L177+L180+L185+L189+L194)</f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30" t="s">
        <v>57</v>
      </c>
      <c r="H177" s="199">
        <v>144</v>
      </c>
      <c r="I177" s="127">
        <f t="shared" ref="I177:L178" si="18">I178</f>
        <v>0</v>
      </c>
      <c r="J177" s="124">
        <f t="shared" si="18"/>
        <v>0</v>
      </c>
      <c r="K177" s="125">
        <f t="shared" si="18"/>
        <v>0</v>
      </c>
      <c r="L177" s="123">
        <f t="shared" si="18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58" t="s">
        <v>57</v>
      </c>
      <c r="H178" s="198">
        <v>145</v>
      </c>
      <c r="I178" s="123">
        <f t="shared" si="18"/>
        <v>0</v>
      </c>
      <c r="J178" s="127">
        <f t="shared" si="18"/>
        <v>0</v>
      </c>
      <c r="K178" s="127">
        <f t="shared" si="18"/>
        <v>0</v>
      </c>
      <c r="L178" s="127">
        <f t="shared" si="18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58" t="s">
        <v>57</v>
      </c>
      <c r="H179" s="199">
        <v>146</v>
      </c>
      <c r="I179" s="120"/>
      <c r="J179" s="117"/>
      <c r="K179" s="117"/>
      <c r="L179" s="11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63" t="s">
        <v>114</v>
      </c>
      <c r="H180" s="198">
        <v>147</v>
      </c>
      <c r="I180" s="123">
        <f>I181</f>
        <v>0</v>
      </c>
      <c r="J180" s="124">
        <f>J181</f>
        <v>0</v>
      </c>
      <c r="K180" s="125">
        <f>K181</f>
        <v>0</v>
      </c>
      <c r="L180" s="123">
        <f>L181</f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58" t="s">
        <v>114</v>
      </c>
      <c r="H181" s="199">
        <v>148</v>
      </c>
      <c r="I181" s="127">
        <f>SUM(I182:I184)</f>
        <v>0</v>
      </c>
      <c r="J181" s="128">
        <f>SUM(J182:J184)</f>
        <v>0</v>
      </c>
      <c r="K181" s="129">
        <f>SUM(K182:K184)</f>
        <v>0</v>
      </c>
      <c r="L181" s="127">
        <f>SUM(L182:L184)</f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63" t="s">
        <v>58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6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58" t="s">
        <v>59</v>
      </c>
      <c r="H183" s="199">
        <v>150</v>
      </c>
      <c r="I183" s="120"/>
      <c r="J183" s="117"/>
      <c r="K183" s="117"/>
      <c r="L183" s="11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6.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63" t="s">
        <v>115</v>
      </c>
      <c r="H184" s="198">
        <v>151</v>
      </c>
      <c r="I184" s="126"/>
      <c r="J184" s="114"/>
      <c r="K184" s="114"/>
      <c r="L184" s="13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58" t="s">
        <v>116</v>
      </c>
      <c r="H185" s="199">
        <v>152</v>
      </c>
      <c r="I185" s="127">
        <f>I186</f>
        <v>0</v>
      </c>
      <c r="J185" s="128">
        <f>J186</f>
        <v>0</v>
      </c>
      <c r="K185" s="129">
        <f>K186</f>
        <v>0</v>
      </c>
      <c r="L185" s="127">
        <f>L186</f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58" t="s">
        <v>116</v>
      </c>
      <c r="H186" s="198">
        <v>153</v>
      </c>
      <c r="I186" s="127">
        <f>SUM(I187:I188)</f>
        <v>0</v>
      </c>
      <c r="J186" s="128">
        <f>SUM(J187:J188)</f>
        <v>0</v>
      </c>
      <c r="K186" s="129">
        <f>SUM(K187:K188)</f>
        <v>0</v>
      </c>
      <c r="L186" s="127">
        <f>SUM(L187:L188)</f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58" t="s">
        <v>60</v>
      </c>
      <c r="H187" s="199">
        <v>154</v>
      </c>
      <c r="I187" s="120"/>
      <c r="J187" s="117"/>
      <c r="K187" s="117"/>
      <c r="L187" s="13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58" t="s">
        <v>117</v>
      </c>
      <c r="H188" s="198">
        <v>155</v>
      </c>
      <c r="I188" s="126"/>
      <c r="J188" s="117"/>
      <c r="K188" s="117"/>
      <c r="L188" s="11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customHeight="1">
      <c r="A189" s="43">
        <v>3</v>
      </c>
      <c r="B189" s="50">
        <v>1</v>
      </c>
      <c r="C189" s="50">
        <v>1</v>
      </c>
      <c r="D189" s="50">
        <v>4</v>
      </c>
      <c r="E189" s="50"/>
      <c r="F189" s="70"/>
      <c r="G189" s="60" t="s">
        <v>61</v>
      </c>
      <c r="H189" s="199">
        <v>156</v>
      </c>
      <c r="I189" s="127">
        <f>I190</f>
        <v>0</v>
      </c>
      <c r="J189" s="152">
        <f>J190</f>
        <v>0</v>
      </c>
      <c r="K189" s="153">
        <f>K190</f>
        <v>0</v>
      </c>
      <c r="L189" s="148">
        <f>L190</f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6.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/>
      <c r="G190" s="58" t="s">
        <v>61</v>
      </c>
      <c r="H190" s="198">
        <v>157</v>
      </c>
      <c r="I190" s="123">
        <f>SUM(I191:I193)</f>
        <v>0</v>
      </c>
      <c r="J190" s="128">
        <f>SUM(J191:J193)</f>
        <v>0</v>
      </c>
      <c r="K190" s="129">
        <f>SUM(K191:K193)</f>
        <v>0</v>
      </c>
      <c r="L190" s="127">
        <f>SUM(L191:L193)</f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>
        <v>1</v>
      </c>
      <c r="G191" s="58" t="s">
        <v>62</v>
      </c>
      <c r="H191" s="199">
        <v>158</v>
      </c>
      <c r="I191" s="120"/>
      <c r="J191" s="117"/>
      <c r="K191" s="117"/>
      <c r="L191" s="13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46">
        <v>3</v>
      </c>
      <c r="B192" s="53">
        <v>1</v>
      </c>
      <c r="C192" s="53">
        <v>1</v>
      </c>
      <c r="D192" s="53">
        <v>4</v>
      </c>
      <c r="E192" s="53">
        <v>1</v>
      </c>
      <c r="F192" s="33">
        <v>2</v>
      </c>
      <c r="G192" s="63" t="s">
        <v>63</v>
      </c>
      <c r="H192" s="198">
        <v>159</v>
      </c>
      <c r="I192" s="126"/>
      <c r="J192" s="114"/>
      <c r="K192" s="114"/>
      <c r="L192" s="11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0">
        <v>3</v>
      </c>
      <c r="B193" s="66">
        <v>1</v>
      </c>
      <c r="C193" s="66">
        <v>1</v>
      </c>
      <c r="D193" s="66">
        <v>4</v>
      </c>
      <c r="E193" s="66">
        <v>1</v>
      </c>
      <c r="F193" s="71">
        <v>3</v>
      </c>
      <c r="G193" s="66" t="s">
        <v>64</v>
      </c>
      <c r="H193" s="199">
        <v>160</v>
      </c>
      <c r="I193" s="131"/>
      <c r="J193" s="132"/>
      <c r="K193" s="132"/>
      <c r="L193" s="13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.75" customHeight="1">
      <c r="A194" s="30">
        <v>3</v>
      </c>
      <c r="B194" s="47">
        <v>1</v>
      </c>
      <c r="C194" s="47">
        <v>1</v>
      </c>
      <c r="D194" s="47">
        <v>5</v>
      </c>
      <c r="E194" s="47"/>
      <c r="F194" s="40"/>
      <c r="G194" s="58" t="s">
        <v>118</v>
      </c>
      <c r="H194" s="198">
        <v>161</v>
      </c>
      <c r="I194" s="127">
        <f t="shared" ref="I194:L195" si="19">I195</f>
        <v>0</v>
      </c>
      <c r="J194" s="128">
        <f t="shared" si="19"/>
        <v>0</v>
      </c>
      <c r="K194" s="129">
        <f t="shared" si="19"/>
        <v>0</v>
      </c>
      <c r="L194" s="127">
        <f t="shared" si="19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7.25" customHeight="1">
      <c r="A195" s="43">
        <v>3</v>
      </c>
      <c r="B195" s="50">
        <v>1</v>
      </c>
      <c r="C195" s="50">
        <v>1</v>
      </c>
      <c r="D195" s="50">
        <v>5</v>
      </c>
      <c r="E195" s="50">
        <v>1</v>
      </c>
      <c r="F195" s="70"/>
      <c r="G195" s="60" t="s">
        <v>118</v>
      </c>
      <c r="H195" s="199">
        <v>162</v>
      </c>
      <c r="I195" s="129">
        <f t="shared" si="19"/>
        <v>0</v>
      </c>
      <c r="J195" s="129">
        <f t="shared" si="19"/>
        <v>0</v>
      </c>
      <c r="K195" s="129">
        <f t="shared" si="19"/>
        <v>0</v>
      </c>
      <c r="L195" s="129">
        <f t="shared" si="19"/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6.5" customHeight="1">
      <c r="A196" s="42">
        <v>3</v>
      </c>
      <c r="B196" s="48">
        <v>1</v>
      </c>
      <c r="C196" s="48">
        <v>1</v>
      </c>
      <c r="D196" s="48">
        <v>5</v>
      </c>
      <c r="E196" s="48">
        <v>1</v>
      </c>
      <c r="F196" s="36">
        <v>1</v>
      </c>
      <c r="G196" s="59" t="s">
        <v>118</v>
      </c>
      <c r="H196" s="198">
        <v>163</v>
      </c>
      <c r="I196" s="114"/>
      <c r="J196" s="117"/>
      <c r="K196" s="117"/>
      <c r="L196" s="11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9.25" customHeight="1">
      <c r="A197" s="43">
        <v>3</v>
      </c>
      <c r="B197" s="50">
        <v>1</v>
      </c>
      <c r="C197" s="50">
        <v>2</v>
      </c>
      <c r="D197" s="50"/>
      <c r="E197" s="50"/>
      <c r="F197" s="70"/>
      <c r="G197" s="227" t="s">
        <v>65</v>
      </c>
      <c r="H197" s="199">
        <v>164</v>
      </c>
      <c r="I197" s="127">
        <f t="shared" ref="I197:L198" si="20">I198</f>
        <v>0</v>
      </c>
      <c r="J197" s="152">
        <f t="shared" si="20"/>
        <v>0</v>
      </c>
      <c r="K197" s="153">
        <f t="shared" si="20"/>
        <v>0</v>
      </c>
      <c r="L197" s="148">
        <f t="shared" si="20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0">
        <v>3</v>
      </c>
      <c r="B198" s="47">
        <v>1</v>
      </c>
      <c r="C198" s="47">
        <v>2</v>
      </c>
      <c r="D198" s="47">
        <v>1</v>
      </c>
      <c r="E198" s="47"/>
      <c r="F198" s="40"/>
      <c r="G198" s="58" t="s">
        <v>66</v>
      </c>
      <c r="H198" s="198">
        <v>165</v>
      </c>
      <c r="I198" s="123">
        <f t="shared" si="20"/>
        <v>0</v>
      </c>
      <c r="J198" s="128">
        <f t="shared" si="20"/>
        <v>0</v>
      </c>
      <c r="K198" s="129">
        <f t="shared" si="20"/>
        <v>0</v>
      </c>
      <c r="L198" s="127">
        <f t="shared" si="20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6.5" customHeight="1">
      <c r="A199" s="46">
        <v>3</v>
      </c>
      <c r="B199" s="53">
        <v>1</v>
      </c>
      <c r="C199" s="53">
        <v>2</v>
      </c>
      <c r="D199" s="53">
        <v>1</v>
      </c>
      <c r="E199" s="53">
        <v>1</v>
      </c>
      <c r="F199" s="33"/>
      <c r="G199" s="63" t="s">
        <v>66</v>
      </c>
      <c r="H199" s="199">
        <v>166</v>
      </c>
      <c r="I199" s="127">
        <f>SUM(I200:I204)</f>
        <v>0</v>
      </c>
      <c r="J199" s="124">
        <f>SUM(J200:J204)</f>
        <v>0</v>
      </c>
      <c r="K199" s="125">
        <f>SUM(K200:K204)</f>
        <v>0</v>
      </c>
      <c r="L199" s="123">
        <f>SUM(L200:L204)</f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43">
        <v>3</v>
      </c>
      <c r="B200" s="66">
        <v>1</v>
      </c>
      <c r="C200" s="66">
        <v>2</v>
      </c>
      <c r="D200" s="66">
        <v>1</v>
      </c>
      <c r="E200" s="66">
        <v>1</v>
      </c>
      <c r="F200" s="71">
        <v>1</v>
      </c>
      <c r="G200" s="67" t="s">
        <v>119</v>
      </c>
      <c r="H200" s="198">
        <v>167</v>
      </c>
      <c r="I200" s="114"/>
      <c r="J200" s="117"/>
      <c r="K200" s="117"/>
      <c r="L200" s="13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38.25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40">
        <v>2</v>
      </c>
      <c r="G201" s="58" t="s">
        <v>11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3</v>
      </c>
      <c r="G202" s="58" t="s">
        <v>67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7.25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40">
        <v>4</v>
      </c>
      <c r="G203" s="58" t="s">
        <v>120</v>
      </c>
      <c r="H203" s="199">
        <v>170</v>
      </c>
      <c r="I203" s="117"/>
      <c r="J203" s="117"/>
      <c r="K203" s="117"/>
      <c r="L203" s="11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71">
        <v>5</v>
      </c>
      <c r="G204" s="67" t="s">
        <v>121</v>
      </c>
      <c r="H204" s="198">
        <v>171</v>
      </c>
      <c r="I204" s="117"/>
      <c r="J204" s="117"/>
      <c r="K204" s="117"/>
      <c r="L204" s="1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7.25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122</v>
      </c>
      <c r="H205" s="199">
        <v>172</v>
      </c>
      <c r="I205" s="127">
        <f>SUM(I206+I210)</f>
        <v>0</v>
      </c>
      <c r="J205" s="128">
        <f>SUM(J206+J210)</f>
        <v>0</v>
      </c>
      <c r="K205" s="129">
        <f>SUM(K206+K210)</f>
        <v>0</v>
      </c>
      <c r="L205" s="127">
        <f>SUM(L206+L210)</f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63" t="s">
        <v>136</v>
      </c>
      <c r="H206" s="198">
        <v>173</v>
      </c>
      <c r="I206" s="123">
        <f>I207</f>
        <v>0</v>
      </c>
      <c r="J206" s="124">
        <f>J207</f>
        <v>0</v>
      </c>
      <c r="K206" s="125">
        <f>K207</f>
        <v>0</v>
      </c>
      <c r="L206" s="123">
        <f>L207</f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.75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58" t="s">
        <v>136</v>
      </c>
      <c r="H207" s="199">
        <v>174</v>
      </c>
      <c r="I207" s="127">
        <f>I209</f>
        <v>0</v>
      </c>
      <c r="J207" s="128">
        <f>J209</f>
        <v>0</v>
      </c>
      <c r="K207" s="129">
        <f>K209</f>
        <v>0</v>
      </c>
      <c r="L207" s="127">
        <f>L209</f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" customHeight="1">
      <c r="A208" s="340">
        <v>1</v>
      </c>
      <c r="B208" s="341"/>
      <c r="C208" s="341"/>
      <c r="D208" s="341"/>
      <c r="E208" s="341"/>
      <c r="F208" s="342"/>
      <c r="G208" s="216">
        <v>2</v>
      </c>
      <c r="H208" s="217">
        <v>3</v>
      </c>
      <c r="I208" s="209">
        <v>4</v>
      </c>
      <c r="J208" s="207">
        <v>5</v>
      </c>
      <c r="K208" s="208">
        <v>6</v>
      </c>
      <c r="L208" s="209">
        <v>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6.5" customHeight="1">
      <c r="A209" s="30">
        <v>3</v>
      </c>
      <c r="B209" s="58">
        <v>1</v>
      </c>
      <c r="C209" s="30">
        <v>3</v>
      </c>
      <c r="D209" s="47">
        <v>1</v>
      </c>
      <c r="E209" s="47">
        <v>1</v>
      </c>
      <c r="F209" s="40">
        <v>1</v>
      </c>
      <c r="G209" s="163" t="s">
        <v>136</v>
      </c>
      <c r="H209" s="195">
        <v>175</v>
      </c>
      <c r="I209" s="132"/>
      <c r="J209" s="132"/>
      <c r="K209" s="132"/>
      <c r="L209" s="1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>
      <c r="A210" s="30">
        <v>3</v>
      </c>
      <c r="B210" s="58">
        <v>1</v>
      </c>
      <c r="C210" s="30">
        <v>3</v>
      </c>
      <c r="D210" s="47">
        <v>2</v>
      </c>
      <c r="E210" s="47"/>
      <c r="F210" s="40"/>
      <c r="G210" s="58" t="s">
        <v>68</v>
      </c>
      <c r="H210" s="200">
        <v>176</v>
      </c>
      <c r="I210" s="127">
        <f>I211</f>
        <v>0</v>
      </c>
      <c r="J210" s="128">
        <f>J211</f>
        <v>0</v>
      </c>
      <c r="K210" s="129">
        <f>K211</f>
        <v>0</v>
      </c>
      <c r="L210" s="127">
        <f>L211</f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46">
        <v>3</v>
      </c>
      <c r="B211" s="63">
        <v>1</v>
      </c>
      <c r="C211" s="46">
        <v>3</v>
      </c>
      <c r="D211" s="53">
        <v>2</v>
      </c>
      <c r="E211" s="53">
        <v>1</v>
      </c>
      <c r="F211" s="33"/>
      <c r="G211" s="63" t="s">
        <v>68</v>
      </c>
      <c r="H211" s="195">
        <v>177</v>
      </c>
      <c r="I211" s="123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1</v>
      </c>
      <c r="G212" s="58" t="s">
        <v>123</v>
      </c>
      <c r="H212" s="200">
        <v>178</v>
      </c>
      <c r="I212" s="117"/>
      <c r="J212" s="117"/>
      <c r="K212" s="117"/>
      <c r="L212" s="1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2</v>
      </c>
      <c r="G213" s="58" t="s">
        <v>152</v>
      </c>
      <c r="H213" s="195">
        <v>179</v>
      </c>
      <c r="I213" s="117"/>
      <c r="J213" s="117"/>
      <c r="K213" s="117"/>
      <c r="L213" s="11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3</v>
      </c>
      <c r="G214" s="58" t="s">
        <v>69</v>
      </c>
      <c r="H214" s="200">
        <v>180</v>
      </c>
      <c r="I214" s="117"/>
      <c r="J214" s="117"/>
      <c r="K214" s="117"/>
      <c r="L214" s="11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4</v>
      </c>
      <c r="G215" s="47" t="s">
        <v>124</v>
      </c>
      <c r="H215" s="195">
        <v>181</v>
      </c>
      <c r="I215" s="117"/>
      <c r="J215" s="117"/>
      <c r="K215" s="117"/>
      <c r="L215" s="11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200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195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200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195">
        <v>185</v>
      </c>
      <c r="I219" s="132"/>
      <c r="J219" s="132"/>
      <c r="K219" s="132"/>
      <c r="L219" s="1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200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195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200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195">
        <v>189</v>
      </c>
      <c r="I223" s="117"/>
      <c r="J223" s="117"/>
      <c r="K223" s="117"/>
      <c r="L223" s="11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200">
        <v>190</v>
      </c>
      <c r="I224" s="117"/>
      <c r="J224" s="117"/>
      <c r="K224" s="117"/>
      <c r="L224" s="11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195">
        <v>191</v>
      </c>
      <c r="I225" s="117"/>
      <c r="J225" s="117"/>
      <c r="K225" s="117"/>
      <c r="L225" s="11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200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spans="1:2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195">
        <v>193</v>
      </c>
      <c r="I227" s="149">
        <f>SUM(I228+I234+I238+I242+I246+I250+I253)</f>
        <v>0</v>
      </c>
      <c r="J227" s="150">
        <f>SUM(J228+J234+J238+J242+J246+J250+J253)</f>
        <v>0</v>
      </c>
      <c r="K227" s="151">
        <f>SUM(K228+K234+K238+K242+K246+K250+K253)</f>
        <v>0</v>
      </c>
      <c r="L227" s="151">
        <f>SUM(L228+L234+L238+L242+L246+L250+L253)</f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200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195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200">
        <v>196</v>
      </c>
      <c r="I230" s="117"/>
      <c r="J230" s="117"/>
      <c r="K230" s="117"/>
      <c r="L230" s="1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195">
        <v>197</v>
      </c>
      <c r="I231" s="117"/>
      <c r="J231" s="117"/>
      <c r="K231" s="117"/>
      <c r="L231" s="11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200">
        <v>198</v>
      </c>
      <c r="I232" s="117"/>
      <c r="J232" s="117"/>
      <c r="K232" s="117"/>
      <c r="L232" s="11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200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200">
        <v>202</v>
      </c>
      <c r="I236" s="117"/>
      <c r="J236" s="117"/>
      <c r="K236" s="117"/>
      <c r="L236" s="11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200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200">
        <v>206</v>
      </c>
      <c r="I240" s="117"/>
      <c r="J240" s="117"/>
      <c r="K240" s="117"/>
      <c r="L240" s="11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200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200">
        <v>210</v>
      </c>
      <c r="I244" s="117"/>
      <c r="J244" s="117"/>
      <c r="K244" s="117"/>
      <c r="L244" s="11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25.5">
      <c r="A246" s="30">
        <v>3</v>
      </c>
      <c r="B246" s="47">
        <v>2</v>
      </c>
      <c r="C246" s="47">
        <v>1</v>
      </c>
      <c r="D246" s="47">
        <v>5</v>
      </c>
      <c r="E246" s="47"/>
      <c r="F246" s="40"/>
      <c r="G246" s="58" t="s">
        <v>78</v>
      </c>
      <c r="H246" s="200">
        <v>212</v>
      </c>
      <c r="I246" s="127">
        <f>I248</f>
        <v>0</v>
      </c>
      <c r="J246" s="128">
        <f>J248</f>
        <v>0</v>
      </c>
      <c r="K246" s="129">
        <f>K248</f>
        <v>0</v>
      </c>
      <c r="L246" s="129">
        <f>L248</f>
        <v>0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>
      <c r="A247" s="340">
        <v>1</v>
      </c>
      <c r="B247" s="341"/>
      <c r="C247" s="341"/>
      <c r="D247" s="341"/>
      <c r="E247" s="341"/>
      <c r="F247" s="342"/>
      <c r="G247" s="220">
        <v>2</v>
      </c>
      <c r="H247" s="217">
        <v>3</v>
      </c>
      <c r="I247" s="215">
        <v>4</v>
      </c>
      <c r="J247" s="216">
        <v>5</v>
      </c>
      <c r="K247" s="217">
        <v>6</v>
      </c>
      <c r="L247" s="217">
        <v>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>I249</f>
        <v>0</v>
      </c>
      <c r="J248" s="128">
        <f>J249</f>
        <v>0</v>
      </c>
      <c r="K248" s="129">
        <f>K249</f>
        <v>0</v>
      </c>
      <c r="L248" s="129">
        <f>L249</f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25.5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1">
        <v>215</v>
      </c>
      <c r="I250" s="127">
        <f>I251</f>
        <v>0</v>
      </c>
      <c r="J250" s="128">
        <f t="shared" ref="J250:L251" si="23">J251</f>
        <v>0</v>
      </c>
      <c r="K250" s="129">
        <f t="shared" si="23"/>
        <v>0</v>
      </c>
      <c r="L250" s="129">
        <f t="shared" si="2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3"/>
        <v>0</v>
      </c>
      <c r="K251" s="129">
        <f t="shared" si="23"/>
        <v>0</v>
      </c>
      <c r="L251" s="129">
        <f t="shared" si="2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1">
        <v>217</v>
      </c>
      <c r="I252" s="132"/>
      <c r="J252" s="132"/>
      <c r="K252" s="132"/>
      <c r="L252" s="1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1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1">
        <v>221</v>
      </c>
      <c r="I256" s="117"/>
      <c r="J256" s="117"/>
      <c r="K256" s="117"/>
      <c r="L256" s="11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5.5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1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5.5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1">
        <v>225</v>
      </c>
      <c r="I260" s="117"/>
      <c r="J260" s="117"/>
      <c r="K260" s="117"/>
      <c r="L260" s="11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1">
        <v>227</v>
      </c>
      <c r="I262" s="117"/>
      <c r="J262" s="117"/>
      <c r="K262" s="117"/>
      <c r="L262" s="11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5.5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1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5.5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1">
        <v>231</v>
      </c>
      <c r="I266" s="117"/>
      <c r="J266" s="117"/>
      <c r="K266" s="117"/>
      <c r="L266" s="11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1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1">
        <v>235</v>
      </c>
      <c r="I270" s="130"/>
      <c r="J270" s="122"/>
      <c r="K270" s="121"/>
      <c r="L270" s="11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30"/>
      <c r="J271" s="116"/>
      <c r="K271" s="121"/>
      <c r="L271" s="1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1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1">
        <v>239</v>
      </c>
      <c r="I274" s="117"/>
      <c r="J274" s="117"/>
      <c r="K274" s="117"/>
      <c r="L274" s="11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25.5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1">
        <v>241</v>
      </c>
      <c r="I276" s="127">
        <f>I277</f>
        <v>0</v>
      </c>
      <c r="J276" s="128">
        <f t="shared" ref="J276:L277" si="24">J277</f>
        <v>0</v>
      </c>
      <c r="K276" s="129">
        <f t="shared" si="24"/>
        <v>0</v>
      </c>
      <c r="L276" s="129">
        <f t="shared" si="2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4"/>
        <v>0</v>
      </c>
      <c r="K277" s="128">
        <f t="shared" si="24"/>
        <v>0</v>
      </c>
      <c r="L277" s="129">
        <f t="shared" si="2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7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1">
        <v>243</v>
      </c>
      <c r="I278" s="132"/>
      <c r="J278" s="132"/>
      <c r="K278" s="132"/>
      <c r="L278" s="1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5">J280</f>
        <v>0</v>
      </c>
      <c r="K279" s="128">
        <f t="shared" si="25"/>
        <v>0</v>
      </c>
      <c r="L279" s="129">
        <f t="shared" si="25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1">
        <v>245</v>
      </c>
      <c r="I280" s="127">
        <f>I281</f>
        <v>0</v>
      </c>
      <c r="J280" s="157">
        <f t="shared" si="25"/>
        <v>0</v>
      </c>
      <c r="K280" s="128">
        <f t="shared" si="25"/>
        <v>0</v>
      </c>
      <c r="L280" s="129">
        <f t="shared" si="25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32"/>
      <c r="J281" s="132"/>
      <c r="K281" s="132"/>
      <c r="L281" s="1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1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1">
        <v>249</v>
      </c>
      <c r="I284" s="132"/>
      <c r="J284" s="132"/>
      <c r="K284" s="132"/>
      <c r="L284" s="1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6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9.25" customHeight="1">
      <c r="A286" s="32">
        <v>3</v>
      </c>
      <c r="B286" s="32">
        <v>3</v>
      </c>
      <c r="C286" s="45"/>
      <c r="D286" s="52"/>
      <c r="E286" s="52"/>
      <c r="F286" s="69"/>
      <c r="G286" s="62" t="s">
        <v>131</v>
      </c>
      <c r="H286" s="201">
        <v>251</v>
      </c>
      <c r="I286" s="110">
        <f>SUM(I287+I316)</f>
        <v>0</v>
      </c>
      <c r="J286" s="139">
        <f>SUM(J287+J316)</f>
        <v>0</v>
      </c>
      <c r="K286" s="138">
        <f>SUM(K287+K316)</f>
        <v>0</v>
      </c>
      <c r="L286" s="111">
        <f>SUM(L287+L316)</f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7.25" customHeight="1">
      <c r="A287" s="31">
        <v>3</v>
      </c>
      <c r="B287" s="31">
        <v>3</v>
      </c>
      <c r="C287" s="30">
        <v>1</v>
      </c>
      <c r="D287" s="47"/>
      <c r="E287" s="47"/>
      <c r="F287" s="40"/>
      <c r="G287" s="224" t="s">
        <v>71</v>
      </c>
      <c r="H287" s="200">
        <v>252</v>
      </c>
      <c r="I287" s="127">
        <f>SUM(I289+I294+I298+I302+I306+I309+I312)</f>
        <v>0</v>
      </c>
      <c r="J287" s="157">
        <f>SUM(J289+J294+J298+J302+J306+J309+J312)</f>
        <v>0</v>
      </c>
      <c r="K287" s="128">
        <f>SUM(K289+K294+K298+K302+K306+K309+K312)</f>
        <v>0</v>
      </c>
      <c r="L287" s="129">
        <f>SUM(L289+L294+L298+L302+L306+L309+L312)</f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" customHeight="1">
      <c r="A288" s="340">
        <v>1</v>
      </c>
      <c r="B288" s="341"/>
      <c r="C288" s="341"/>
      <c r="D288" s="341"/>
      <c r="E288" s="341"/>
      <c r="F288" s="342"/>
      <c r="G288" s="216">
        <v>2</v>
      </c>
      <c r="H288" s="217">
        <v>3</v>
      </c>
      <c r="I288" s="215">
        <v>4</v>
      </c>
      <c r="J288" s="221">
        <v>5</v>
      </c>
      <c r="K288" s="217">
        <v>6</v>
      </c>
      <c r="L288" s="217">
        <v>7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5.5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0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0">
        <v>261</v>
      </c>
      <c r="I297" s="117"/>
      <c r="J297" s="117"/>
      <c r="K297" s="117"/>
      <c r="L297" s="11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0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0">
        <v>265</v>
      </c>
      <c r="I301" s="117"/>
      <c r="J301" s="117"/>
      <c r="K301" s="117"/>
      <c r="L301" s="11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0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0">
        <v>269</v>
      </c>
      <c r="I305" s="117"/>
      <c r="J305" s="132"/>
      <c r="K305" s="132"/>
      <c r="L305" s="13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6">I307</f>
        <v>0</v>
      </c>
      <c r="J306" s="157">
        <f t="shared" si="26"/>
        <v>0</v>
      </c>
      <c r="K306" s="129">
        <f t="shared" si="26"/>
        <v>0</v>
      </c>
      <c r="L306" s="129">
        <f t="shared" si="26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0">
        <v>271</v>
      </c>
      <c r="I307" s="129">
        <f t="shared" si="26"/>
        <v>0</v>
      </c>
      <c r="J307" s="158">
        <f t="shared" si="26"/>
        <v>0</v>
      </c>
      <c r="K307" s="125">
        <f t="shared" si="26"/>
        <v>0</v>
      </c>
      <c r="L307" s="125">
        <f t="shared" si="26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0">
        <v>273</v>
      </c>
      <c r="I309" s="129">
        <f t="shared" ref="I309:L310" si="27">I310</f>
        <v>0</v>
      </c>
      <c r="J309" s="157">
        <f t="shared" si="27"/>
        <v>0</v>
      </c>
      <c r="K309" s="129">
        <f t="shared" si="27"/>
        <v>0</v>
      </c>
      <c r="L309" s="129">
        <f t="shared" si="27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7"/>
        <v>0</v>
      </c>
      <c r="J310" s="157">
        <f t="shared" si="27"/>
        <v>0</v>
      </c>
      <c r="K310" s="129">
        <f t="shared" si="27"/>
        <v>0</v>
      </c>
      <c r="L310" s="129">
        <f t="shared" si="27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0">
        <v>275</v>
      </c>
      <c r="I311" s="132"/>
      <c r="J311" s="132"/>
      <c r="K311" s="132"/>
      <c r="L311" s="13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0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0">
        <v>279</v>
      </c>
      <c r="I315" s="117"/>
      <c r="J315" s="117"/>
      <c r="K315" s="117"/>
      <c r="L315" s="11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0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5.5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0">
        <v>283</v>
      </c>
      <c r="I319" s="117"/>
      <c r="J319" s="117"/>
      <c r="K319" s="117"/>
      <c r="L319" s="11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0">
        <v>285</v>
      </c>
      <c r="I321" s="117"/>
      <c r="J321" s="117"/>
      <c r="K321" s="117"/>
      <c r="L321" s="11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5.5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5.5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0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0">
        <v>289</v>
      </c>
      <c r="I325" s="117"/>
      <c r="J325" s="117"/>
      <c r="K325" s="117"/>
      <c r="L325" s="11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I327</f>
        <v>0</v>
      </c>
      <c r="J326" s="128">
        <f>J327</f>
        <v>0</v>
      </c>
      <c r="K326" s="128">
        <f>K327</f>
        <v>0</v>
      </c>
      <c r="L326" s="129">
        <f>L327</f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customHeight="1">
      <c r="A327" s="31">
        <v>3</v>
      </c>
      <c r="B327" s="31">
        <v>3</v>
      </c>
      <c r="C327" s="30">
        <v>2</v>
      </c>
      <c r="D327" s="47">
        <v>3</v>
      </c>
      <c r="E327" s="58">
        <v>1</v>
      </c>
      <c r="F327" s="29"/>
      <c r="G327" s="47" t="s">
        <v>127</v>
      </c>
      <c r="H327" s="200">
        <v>291</v>
      </c>
      <c r="I327" s="127">
        <f>I328+I329</f>
        <v>0</v>
      </c>
      <c r="J327" s="127">
        <f>J328+J329</f>
        <v>0</v>
      </c>
      <c r="K327" s="127">
        <f>K328+K329</f>
        <v>0</v>
      </c>
      <c r="L327" s="127">
        <f>L328+L329</f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>
        <v>1</v>
      </c>
      <c r="G328" s="58" t="s">
        <v>76</v>
      </c>
      <c r="H328" s="200">
        <v>292</v>
      </c>
      <c r="I328" s="132"/>
      <c r="J328" s="132"/>
      <c r="K328" s="132"/>
      <c r="L328" s="13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2</v>
      </c>
      <c r="G329" s="58" t="s">
        <v>77</v>
      </c>
      <c r="H329" s="200">
        <v>293</v>
      </c>
      <c r="I329" s="117"/>
      <c r="J329" s="117"/>
      <c r="K329" s="117"/>
      <c r="L329" s="11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>
      <c r="A330" s="340">
        <v>1</v>
      </c>
      <c r="B330" s="341"/>
      <c r="C330" s="341"/>
      <c r="D330" s="341"/>
      <c r="E330" s="341"/>
      <c r="F330" s="342"/>
      <c r="G330" s="216">
        <v>2</v>
      </c>
      <c r="H330" s="200">
        <v>3</v>
      </c>
      <c r="I330" s="215">
        <v>4</v>
      </c>
      <c r="J330" s="221">
        <v>5</v>
      </c>
      <c r="K330" s="217">
        <v>6</v>
      </c>
      <c r="L330" s="217">
        <v>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5.5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8">I336</f>
        <v>0</v>
      </c>
      <c r="J335" s="128">
        <f t="shared" si="28"/>
        <v>0</v>
      </c>
      <c r="K335" s="128">
        <f t="shared" si="28"/>
        <v>0</v>
      </c>
      <c r="L335" s="129">
        <f t="shared" si="28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5.5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8"/>
        <v>0</v>
      </c>
      <c r="J336" s="124">
        <f t="shared" si="28"/>
        <v>0</v>
      </c>
      <c r="K336" s="124">
        <f t="shared" si="28"/>
        <v>0</v>
      </c>
      <c r="L336" s="125">
        <f t="shared" si="28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5.5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29">I339</f>
        <v>0</v>
      </c>
      <c r="J338" s="128">
        <f t="shared" si="29"/>
        <v>0</v>
      </c>
      <c r="K338" s="128">
        <f t="shared" si="29"/>
        <v>0</v>
      </c>
      <c r="L338" s="129">
        <f t="shared" si="29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29"/>
        <v>0</v>
      </c>
      <c r="J339" s="128">
        <f t="shared" si="29"/>
        <v>0</v>
      </c>
      <c r="K339" s="128">
        <f t="shared" si="29"/>
        <v>0</v>
      </c>
      <c r="L339" s="129">
        <f t="shared" si="29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0">J342</f>
        <v>0</v>
      </c>
      <c r="K341" s="128">
        <f t="shared" si="30"/>
        <v>0</v>
      </c>
      <c r="L341" s="129">
        <f t="shared" si="30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0"/>
        <v>0</v>
      </c>
      <c r="K342" s="128">
        <f t="shared" si="30"/>
        <v>0</v>
      </c>
      <c r="L342" s="129">
        <f t="shared" si="30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140">
        <f>SUM(I30+I174)</f>
        <v>0</v>
      </c>
      <c r="J344" s="141">
        <f>SUM(J30+J174)</f>
        <v>0</v>
      </c>
      <c r="K344" s="141">
        <f>SUM(K30+K174)</f>
        <v>0</v>
      </c>
      <c r="L344" s="142">
        <f>SUM(L30+L174)</f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.7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357" t="s">
        <v>133</v>
      </c>
      <c r="L348" s="357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8.75">
      <c r="A351" s="160"/>
      <c r="B351" s="5"/>
      <c r="C351" s="5"/>
      <c r="D351" s="358" t="s">
        <v>175</v>
      </c>
      <c r="E351" s="359"/>
      <c r="F351" s="359"/>
      <c r="G351" s="359"/>
      <c r="H351" s="241"/>
      <c r="I351" s="186" t="s">
        <v>132</v>
      </c>
      <c r="J351" s="5"/>
      <c r="K351" s="357" t="s">
        <v>133</v>
      </c>
      <c r="L351" s="357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P354" s="3"/>
      <c r="Q354" s="3"/>
      <c r="R354" s="3"/>
      <c r="S354" s="3"/>
    </row>
    <row r="355" spans="1:27">
      <c r="P355" s="3"/>
      <c r="Q355" s="3"/>
      <c r="R355" s="3"/>
      <c r="S355" s="3"/>
    </row>
    <row r="356" spans="1:27">
      <c r="P356" s="3"/>
      <c r="Q356" s="3"/>
      <c r="R356" s="3"/>
      <c r="S356" s="3"/>
    </row>
    <row r="357" spans="1:27">
      <c r="G357" s="160"/>
      <c r="P357" s="3"/>
      <c r="Q357" s="3"/>
      <c r="R357" s="3"/>
      <c r="S357" s="3"/>
    </row>
    <row r="358" spans="1:27">
      <c r="P358" s="3"/>
      <c r="Q358" s="3"/>
      <c r="R358" s="3"/>
      <c r="S358" s="3"/>
    </row>
    <row r="359" spans="1:27">
      <c r="P359" s="3"/>
      <c r="Q359" s="3"/>
      <c r="R359" s="3"/>
      <c r="S359" s="3"/>
    </row>
    <row r="360" spans="1:27">
      <c r="P360" s="3"/>
      <c r="Q360" s="3"/>
      <c r="R360" s="3"/>
      <c r="S360" s="3"/>
    </row>
    <row r="361" spans="1:27">
      <c r="P361" s="3"/>
      <c r="Q361" s="3"/>
      <c r="R361" s="3"/>
      <c r="S361" s="3"/>
    </row>
    <row r="362" spans="1:27">
      <c r="P362" s="3"/>
      <c r="Q362" s="3"/>
      <c r="R362" s="3"/>
      <c r="S362" s="3"/>
    </row>
    <row r="363" spans="1:27">
      <c r="P363" s="3"/>
      <c r="Q363" s="3"/>
      <c r="R363" s="3"/>
      <c r="S363" s="3"/>
    </row>
    <row r="364" spans="1:27">
      <c r="P364" s="3"/>
      <c r="Q364" s="3"/>
      <c r="R364" s="3"/>
      <c r="S364" s="3"/>
    </row>
    <row r="365" spans="1:27">
      <c r="P365" s="3"/>
      <c r="Q365" s="3"/>
      <c r="R365" s="3"/>
      <c r="S365" s="3"/>
    </row>
    <row r="366" spans="1:27">
      <c r="P366" s="3"/>
      <c r="Q366" s="3"/>
      <c r="R366" s="3"/>
      <c r="S366" s="3"/>
    </row>
    <row r="367" spans="1:27">
      <c r="P367" s="3"/>
      <c r="Q367" s="3"/>
      <c r="R367" s="3"/>
      <c r="S367" s="3"/>
    </row>
    <row r="368" spans="1:27">
      <c r="P368" s="3"/>
      <c r="Q368" s="3"/>
      <c r="R368" s="3"/>
      <c r="S368" s="3"/>
    </row>
    <row r="369" spans="16:19">
      <c r="P369" s="3"/>
      <c r="Q369" s="3"/>
      <c r="R369" s="3"/>
      <c r="S369" s="3"/>
    </row>
    <row r="370" spans="16:19">
      <c r="P370" s="3"/>
      <c r="Q370" s="3"/>
      <c r="R370" s="3"/>
      <c r="S370" s="3"/>
    </row>
    <row r="371" spans="16:19">
      <c r="P371" s="3"/>
      <c r="Q371" s="3"/>
      <c r="R371" s="3"/>
      <c r="S371" s="3"/>
    </row>
    <row r="372" spans="16:19">
      <c r="P372" s="3"/>
      <c r="Q372" s="3"/>
      <c r="R372" s="3"/>
      <c r="S372" s="3"/>
    </row>
    <row r="373" spans="16:19">
      <c r="P373" s="3"/>
      <c r="Q373" s="3"/>
      <c r="R373" s="3"/>
      <c r="S373" s="3"/>
    </row>
    <row r="374" spans="16:19">
      <c r="P374" s="3"/>
      <c r="Q374" s="3"/>
      <c r="R374" s="3"/>
      <c r="S374" s="3"/>
    </row>
    <row r="375" spans="16:19">
      <c r="P375" s="3"/>
      <c r="Q375" s="3"/>
      <c r="R375" s="3"/>
      <c r="S375" s="3"/>
    </row>
    <row r="376" spans="16:19">
      <c r="P376" s="3"/>
      <c r="Q376" s="3"/>
      <c r="R376" s="3"/>
      <c r="S376" s="3"/>
    </row>
    <row r="377" spans="16:19">
      <c r="P377" s="3"/>
      <c r="Q377" s="3"/>
      <c r="R377" s="3"/>
      <c r="S377" s="3"/>
    </row>
    <row r="378" spans="16:19">
      <c r="P378" s="3"/>
      <c r="Q378" s="3"/>
      <c r="R378" s="3"/>
      <c r="S378" s="3"/>
    </row>
    <row r="379" spans="16:19">
      <c r="P379" s="3"/>
      <c r="Q379" s="3"/>
      <c r="R379" s="3"/>
      <c r="S379" s="3"/>
    </row>
    <row r="380" spans="16:19">
      <c r="P380" s="3"/>
      <c r="Q380" s="3"/>
      <c r="R380" s="3"/>
      <c r="S380" s="3"/>
    </row>
    <row r="381" spans="16:19">
      <c r="P381" s="3"/>
      <c r="Q381" s="3"/>
      <c r="R381" s="3"/>
      <c r="S381" s="3"/>
    </row>
    <row r="382" spans="16:19">
      <c r="P382" s="3"/>
      <c r="Q382" s="3"/>
      <c r="R382" s="3"/>
      <c r="S382" s="3"/>
    </row>
    <row r="383" spans="16:19">
      <c r="P383" s="3"/>
      <c r="Q383" s="3"/>
      <c r="R383" s="3"/>
      <c r="S383" s="3"/>
    </row>
    <row r="384" spans="16:19">
      <c r="P384" s="3"/>
      <c r="Q384" s="3"/>
      <c r="R384" s="3"/>
      <c r="S384" s="3"/>
    </row>
    <row r="385" spans="16:19">
      <c r="P385" s="3"/>
      <c r="Q385" s="3"/>
      <c r="R385" s="3"/>
      <c r="S385" s="3"/>
    </row>
    <row r="386" spans="16:19">
      <c r="P386" s="3"/>
      <c r="Q386" s="3"/>
      <c r="R386" s="3"/>
      <c r="S386" s="3"/>
    </row>
    <row r="387" spans="16:19">
      <c r="P387" s="3"/>
      <c r="Q387" s="3"/>
      <c r="R387" s="3"/>
      <c r="S387" s="3"/>
    </row>
    <row r="388" spans="16:19">
      <c r="P388" s="3"/>
      <c r="Q388" s="3"/>
      <c r="R388" s="3"/>
      <c r="S388" s="3"/>
    </row>
    <row r="389" spans="16:19">
      <c r="P389" s="3"/>
      <c r="Q389" s="3"/>
      <c r="R389" s="3"/>
      <c r="S389" s="3"/>
    </row>
    <row r="390" spans="16:19">
      <c r="P390" s="3"/>
      <c r="Q390" s="3"/>
      <c r="R390" s="3"/>
      <c r="S390" s="3"/>
    </row>
    <row r="391" spans="16:19">
      <c r="P391" s="3"/>
      <c r="Q391" s="3"/>
      <c r="R391" s="3"/>
      <c r="S391" s="3"/>
    </row>
    <row r="392" spans="16:19">
      <c r="P392" s="3"/>
      <c r="Q392" s="3"/>
      <c r="R392" s="3"/>
      <c r="S392" s="3"/>
    </row>
    <row r="393" spans="16:19">
      <c r="P393" s="3"/>
      <c r="Q393" s="3"/>
      <c r="R393" s="3"/>
      <c r="S393" s="3"/>
    </row>
    <row r="394" spans="16:19">
      <c r="P394" s="3"/>
      <c r="Q394" s="3"/>
      <c r="R394" s="3"/>
      <c r="S394" s="3"/>
    </row>
    <row r="395" spans="16:19">
      <c r="P395" s="3"/>
      <c r="Q395" s="3"/>
      <c r="R395" s="3"/>
      <c r="S395" s="3"/>
    </row>
    <row r="396" spans="16:19">
      <c r="P396" s="3"/>
      <c r="Q396" s="3"/>
      <c r="R396" s="3"/>
      <c r="S396" s="3"/>
    </row>
    <row r="397" spans="16:19">
      <c r="P397" s="3"/>
      <c r="Q397" s="3"/>
      <c r="R397" s="3"/>
      <c r="S397" s="3"/>
    </row>
    <row r="398" spans="16:19">
      <c r="P398" s="3"/>
      <c r="Q398" s="3"/>
      <c r="R398" s="3"/>
      <c r="S398" s="3"/>
    </row>
    <row r="399" spans="16:19">
      <c r="P399" s="3"/>
      <c r="Q399" s="3"/>
      <c r="R399" s="3"/>
      <c r="S399" s="3"/>
    </row>
    <row r="400" spans="16:19">
      <c r="P400" s="3"/>
      <c r="Q400" s="3"/>
      <c r="R400" s="3"/>
      <c r="S400" s="3"/>
    </row>
    <row r="401" spans="16:19">
      <c r="P401" s="3"/>
      <c r="Q401" s="3"/>
      <c r="R401" s="3"/>
      <c r="S401" s="3"/>
    </row>
    <row r="402" spans="16:19">
      <c r="P402" s="3"/>
      <c r="Q402" s="3"/>
      <c r="R402" s="3"/>
      <c r="S402" s="3"/>
    </row>
    <row r="403" spans="16:19">
      <c r="P403" s="3"/>
      <c r="Q403" s="3"/>
      <c r="R403" s="3"/>
      <c r="S403" s="3"/>
    </row>
    <row r="404" spans="16:19">
      <c r="P404" s="3"/>
      <c r="Q404" s="3"/>
      <c r="R404" s="3"/>
      <c r="S404" s="3"/>
    </row>
    <row r="405" spans="16:19">
      <c r="P405" s="3"/>
      <c r="Q405" s="3"/>
      <c r="R405" s="3"/>
      <c r="S405" s="3"/>
    </row>
    <row r="406" spans="16:19">
      <c r="P406" s="3"/>
      <c r="Q406" s="3"/>
      <c r="R406" s="3"/>
      <c r="S406" s="3"/>
    </row>
    <row r="407" spans="16:19">
      <c r="P407" s="3"/>
      <c r="Q407" s="3"/>
      <c r="R407" s="3"/>
      <c r="S407" s="3"/>
    </row>
    <row r="408" spans="16:19">
      <c r="P408" s="3"/>
      <c r="Q408" s="3"/>
      <c r="R408" s="3"/>
      <c r="S408" s="3"/>
    </row>
    <row r="409" spans="16:19">
      <c r="P409" s="3"/>
      <c r="Q409" s="3"/>
      <c r="R409" s="3"/>
      <c r="S409" s="3"/>
    </row>
    <row r="410" spans="16:19">
      <c r="P410" s="3"/>
      <c r="Q410" s="3"/>
      <c r="R410" s="3"/>
      <c r="S410" s="3"/>
    </row>
    <row r="411" spans="16:19">
      <c r="P411" s="3"/>
      <c r="Q411" s="3"/>
      <c r="R411" s="3"/>
      <c r="S411" s="3"/>
    </row>
    <row r="412" spans="16:19">
      <c r="P412" s="3"/>
      <c r="Q412" s="3"/>
      <c r="R412" s="3"/>
      <c r="S412" s="3"/>
    </row>
    <row r="413" spans="16:19">
      <c r="P413" s="3"/>
      <c r="Q413" s="3"/>
      <c r="R413" s="3"/>
      <c r="S413" s="3"/>
    </row>
    <row r="414" spans="16:19">
      <c r="P414" s="3"/>
      <c r="Q414" s="3"/>
      <c r="R414" s="3"/>
      <c r="S414" s="3"/>
    </row>
    <row r="415" spans="16:19">
      <c r="P415" s="3"/>
      <c r="Q415" s="3"/>
      <c r="R415" s="3"/>
      <c r="S415" s="3"/>
    </row>
    <row r="416" spans="16:19">
      <c r="P416" s="3"/>
      <c r="Q416" s="3"/>
      <c r="R416" s="3"/>
      <c r="S416" s="3"/>
    </row>
    <row r="417" spans="16:19">
      <c r="P417" s="3"/>
      <c r="Q417" s="3"/>
      <c r="R417" s="3"/>
      <c r="S417" s="3"/>
    </row>
    <row r="418" spans="16:19">
      <c r="P418" s="3"/>
      <c r="Q418" s="3"/>
      <c r="R418" s="3"/>
      <c r="S418" s="3"/>
    </row>
    <row r="419" spans="16:19">
      <c r="P419" s="3"/>
      <c r="Q419" s="3"/>
      <c r="R419" s="3"/>
      <c r="S419" s="3"/>
    </row>
    <row r="420" spans="16:19">
      <c r="P420" s="3"/>
      <c r="Q420" s="3"/>
      <c r="R420" s="3"/>
      <c r="S420" s="3"/>
    </row>
    <row r="421" spans="16:19">
      <c r="P421" s="3"/>
      <c r="Q421" s="3"/>
      <c r="R421" s="3"/>
      <c r="S421" s="3"/>
    </row>
    <row r="422" spans="16:19">
      <c r="P422" s="3"/>
      <c r="Q422" s="3"/>
      <c r="R422" s="3"/>
      <c r="S422" s="3"/>
    </row>
    <row r="423" spans="16:19">
      <c r="P423" s="3"/>
      <c r="Q423" s="3"/>
      <c r="R423" s="3"/>
      <c r="S423" s="3"/>
    </row>
    <row r="424" spans="16:19">
      <c r="P424" s="3"/>
      <c r="Q424" s="3"/>
      <c r="R424" s="3"/>
      <c r="S424" s="3"/>
    </row>
    <row r="425" spans="16:19">
      <c r="P425" s="3"/>
      <c r="Q425" s="3"/>
      <c r="R425" s="3"/>
      <c r="S425" s="3"/>
    </row>
    <row r="426" spans="16:19">
      <c r="P426" s="3"/>
      <c r="Q426" s="3"/>
      <c r="R426" s="3"/>
      <c r="S426" s="3"/>
    </row>
    <row r="427" spans="16:19">
      <c r="P427" s="3"/>
      <c r="Q427" s="3"/>
      <c r="R427" s="3"/>
      <c r="S427" s="3"/>
    </row>
    <row r="428" spans="16:19">
      <c r="P428" s="3"/>
      <c r="Q428" s="3"/>
      <c r="R428" s="3"/>
      <c r="S428" s="3"/>
    </row>
    <row r="429" spans="16:19">
      <c r="P429" s="3"/>
      <c r="Q429" s="3"/>
      <c r="R429" s="3"/>
      <c r="S429" s="3"/>
    </row>
    <row r="430" spans="16:19">
      <c r="P430" s="3"/>
      <c r="Q430" s="3"/>
      <c r="R430" s="3"/>
      <c r="S430" s="3"/>
    </row>
    <row r="431" spans="16:19">
      <c r="P431" s="3"/>
      <c r="Q431" s="3"/>
      <c r="R431" s="3"/>
      <c r="S431" s="3"/>
    </row>
    <row r="432" spans="16:19">
      <c r="P432" s="3"/>
      <c r="Q432" s="3"/>
      <c r="R432" s="3"/>
      <c r="S432" s="3"/>
    </row>
    <row r="433" spans="16:19">
      <c r="P433" s="3"/>
      <c r="Q433" s="3"/>
      <c r="R433" s="3"/>
      <c r="S433" s="3"/>
    </row>
    <row r="434" spans="16:19">
      <c r="P434" s="3"/>
      <c r="Q434" s="3"/>
      <c r="R434" s="3"/>
      <c r="S434" s="3"/>
    </row>
    <row r="435" spans="16:19">
      <c r="P435" s="3"/>
      <c r="Q435" s="3"/>
      <c r="R435" s="3"/>
      <c r="S435" s="3"/>
    </row>
    <row r="436" spans="16:19">
      <c r="P436" s="3"/>
      <c r="Q436" s="3"/>
      <c r="R436" s="3"/>
      <c r="S436" s="3"/>
    </row>
    <row r="437" spans="16:19">
      <c r="P437" s="3"/>
      <c r="Q437" s="3"/>
      <c r="R437" s="3"/>
      <c r="S437" s="3"/>
    </row>
    <row r="438" spans="16:19">
      <c r="P438" s="3"/>
      <c r="Q438" s="3"/>
      <c r="R438" s="3"/>
      <c r="S438" s="3"/>
    </row>
    <row r="439" spans="16:19">
      <c r="P439" s="3"/>
      <c r="Q439" s="3"/>
      <c r="R439" s="3"/>
      <c r="S439" s="3"/>
    </row>
    <row r="440" spans="16:19">
      <c r="P440" s="3"/>
      <c r="Q440" s="3"/>
      <c r="R440" s="3"/>
      <c r="S440" s="3"/>
    </row>
    <row r="441" spans="16:19">
      <c r="P441" s="3"/>
      <c r="Q441" s="3"/>
      <c r="R441" s="3"/>
      <c r="S441" s="3"/>
    </row>
    <row r="442" spans="16:19">
      <c r="P442" s="3"/>
      <c r="Q442" s="3"/>
      <c r="R442" s="3"/>
      <c r="S442" s="3"/>
    </row>
    <row r="443" spans="16:19">
      <c r="P443" s="3"/>
      <c r="Q443" s="3"/>
      <c r="R443" s="3"/>
      <c r="S443" s="3"/>
    </row>
    <row r="444" spans="16:19">
      <c r="P444" s="3"/>
      <c r="Q444" s="3"/>
      <c r="R444" s="3"/>
      <c r="S444" s="3"/>
    </row>
    <row r="445" spans="16:19">
      <c r="P445" s="3"/>
      <c r="Q445" s="3"/>
      <c r="R445" s="3"/>
      <c r="S445" s="3"/>
    </row>
    <row r="446" spans="16:19">
      <c r="P446" s="3"/>
      <c r="Q446" s="3"/>
      <c r="R446" s="3"/>
      <c r="S446" s="3"/>
    </row>
    <row r="447" spans="16:19">
      <c r="P447" s="3"/>
      <c r="Q447" s="3"/>
      <c r="R447" s="3"/>
      <c r="S447" s="3"/>
    </row>
    <row r="448" spans="16:19">
      <c r="P448" s="3"/>
      <c r="Q448" s="3"/>
      <c r="R448" s="3"/>
      <c r="S448" s="3"/>
    </row>
    <row r="449" spans="16:19">
      <c r="P449" s="3"/>
      <c r="Q449" s="3"/>
      <c r="R449" s="3"/>
      <c r="S449" s="3"/>
    </row>
    <row r="450" spans="16:19">
      <c r="P450" s="3"/>
      <c r="Q450" s="3"/>
      <c r="R450" s="3"/>
      <c r="S450" s="3"/>
    </row>
    <row r="451" spans="16:19">
      <c r="P451" s="3"/>
      <c r="Q451" s="3"/>
      <c r="R451" s="3"/>
      <c r="S451" s="3"/>
    </row>
    <row r="452" spans="16:19">
      <c r="P452" s="3"/>
      <c r="Q452" s="3"/>
      <c r="R452" s="3"/>
      <c r="S452" s="3"/>
    </row>
    <row r="453" spans="16:19">
      <c r="P453" s="3"/>
      <c r="Q453" s="3"/>
      <c r="R453" s="3"/>
      <c r="S453" s="3"/>
    </row>
    <row r="454" spans="16:19">
      <c r="P454" s="3"/>
      <c r="Q454" s="3"/>
      <c r="R454" s="3"/>
      <c r="S454" s="3"/>
    </row>
    <row r="455" spans="16:19">
      <c r="P455" s="3"/>
      <c r="Q455" s="3"/>
      <c r="R455" s="3"/>
      <c r="S455" s="3"/>
    </row>
    <row r="456" spans="16:19">
      <c r="P456" s="3"/>
      <c r="Q456" s="3"/>
      <c r="R456" s="3"/>
      <c r="S456" s="3"/>
    </row>
    <row r="457" spans="16:19">
      <c r="P457" s="3"/>
      <c r="Q457" s="3"/>
      <c r="R457" s="3"/>
      <c r="S457" s="3"/>
    </row>
    <row r="458" spans="16:19">
      <c r="P458" s="3"/>
      <c r="Q458" s="3"/>
      <c r="R458" s="3"/>
      <c r="S458" s="3"/>
    </row>
    <row r="459" spans="16:19">
      <c r="P459" s="3"/>
      <c r="Q459" s="3"/>
      <c r="R459" s="3"/>
      <c r="S459" s="3"/>
    </row>
    <row r="460" spans="16:19">
      <c r="P460" s="3"/>
      <c r="Q460" s="3"/>
      <c r="R460" s="3"/>
      <c r="S460" s="3"/>
    </row>
    <row r="461" spans="16:19">
      <c r="P461" s="3"/>
      <c r="Q461" s="3"/>
      <c r="R461" s="3"/>
      <c r="S461" s="3"/>
    </row>
    <row r="462" spans="16:19">
      <c r="P462" s="3"/>
      <c r="Q462" s="3"/>
      <c r="R462" s="3"/>
      <c r="S462" s="3"/>
    </row>
    <row r="463" spans="16:19">
      <c r="P463" s="3"/>
      <c r="Q463" s="3"/>
      <c r="R463" s="3"/>
      <c r="S463" s="3"/>
    </row>
    <row r="464" spans="16:19">
      <c r="P464" s="3"/>
      <c r="Q464" s="3"/>
      <c r="R464" s="3"/>
      <c r="S464" s="3"/>
    </row>
    <row r="465" spans="16:19">
      <c r="P465" s="3"/>
      <c r="Q465" s="3"/>
      <c r="R465" s="3"/>
      <c r="S465" s="3"/>
    </row>
    <row r="466" spans="16:19">
      <c r="P466" s="3"/>
      <c r="Q466" s="3"/>
      <c r="R466" s="3"/>
      <c r="S466" s="3"/>
    </row>
    <row r="467" spans="16:19">
      <c r="P467" s="3"/>
      <c r="Q467" s="3"/>
      <c r="R467" s="3"/>
      <c r="S467" s="3"/>
    </row>
    <row r="468" spans="16:19">
      <c r="P468" s="3"/>
      <c r="Q468" s="3"/>
      <c r="R468" s="3"/>
      <c r="S468" s="3"/>
    </row>
    <row r="469" spans="16:19">
      <c r="P469" s="3"/>
      <c r="Q469" s="3"/>
      <c r="R469" s="3"/>
      <c r="S469" s="3"/>
    </row>
    <row r="470" spans="16:19">
      <c r="P470" s="3"/>
      <c r="Q470" s="3"/>
      <c r="R470" s="3"/>
      <c r="S470" s="3"/>
    </row>
    <row r="471" spans="16:19">
      <c r="P471" s="3"/>
      <c r="Q471" s="3"/>
      <c r="R471" s="3"/>
      <c r="S471" s="3"/>
    </row>
    <row r="472" spans="16:19">
      <c r="P472" s="3"/>
      <c r="Q472" s="3"/>
      <c r="R472" s="3"/>
      <c r="S472" s="3"/>
    </row>
    <row r="473" spans="16:19">
      <c r="P473" s="3"/>
      <c r="Q473" s="3"/>
      <c r="R473" s="3"/>
      <c r="S473" s="3"/>
    </row>
    <row r="474" spans="16:19">
      <c r="P474" s="3"/>
      <c r="Q474" s="3"/>
      <c r="R474" s="3"/>
      <c r="S474" s="3"/>
    </row>
    <row r="475" spans="16:19">
      <c r="P475" s="3"/>
      <c r="Q475" s="3"/>
      <c r="R475" s="3"/>
      <c r="S475" s="3"/>
    </row>
    <row r="476" spans="16:19">
      <c r="P476" s="3"/>
      <c r="Q476" s="3"/>
      <c r="R476" s="3"/>
      <c r="S476" s="3"/>
    </row>
    <row r="477" spans="16:19">
      <c r="P477" s="3"/>
      <c r="Q477" s="3"/>
      <c r="R477" s="3"/>
      <c r="S477" s="3"/>
    </row>
    <row r="478" spans="16:19">
      <c r="P478" s="3"/>
      <c r="Q478" s="3"/>
      <c r="R478" s="3"/>
      <c r="S478" s="3"/>
    </row>
    <row r="479" spans="16:19">
      <c r="P479" s="3"/>
      <c r="Q479" s="3"/>
      <c r="R479" s="3"/>
      <c r="S479" s="3"/>
    </row>
    <row r="480" spans="16:19">
      <c r="P480" s="3"/>
      <c r="Q480" s="3"/>
      <c r="R480" s="3"/>
      <c r="S480" s="3"/>
    </row>
    <row r="481" spans="16:19">
      <c r="P481" s="3"/>
      <c r="Q481" s="3"/>
      <c r="R481" s="3"/>
      <c r="S481" s="3"/>
    </row>
    <row r="482" spans="16:19">
      <c r="P482" s="3"/>
      <c r="Q482" s="3"/>
      <c r="R482" s="3"/>
      <c r="S482" s="3"/>
    </row>
    <row r="483" spans="16:19">
      <c r="P483" s="3"/>
      <c r="Q483" s="3"/>
      <c r="R483" s="3"/>
      <c r="S483" s="3"/>
    </row>
    <row r="484" spans="16:19">
      <c r="P484" s="3"/>
      <c r="Q484" s="3"/>
      <c r="R484" s="3"/>
      <c r="S484" s="3"/>
    </row>
    <row r="485" spans="16:19">
      <c r="P485" s="3"/>
      <c r="Q485" s="3"/>
      <c r="R485" s="3"/>
      <c r="S485" s="3"/>
    </row>
    <row r="486" spans="16:19">
      <c r="P486" s="3"/>
      <c r="Q486" s="3"/>
      <c r="R486" s="3"/>
      <c r="S486" s="3"/>
    </row>
    <row r="487" spans="16:19">
      <c r="P487" s="3"/>
      <c r="Q487" s="3"/>
      <c r="R487" s="3"/>
      <c r="S487" s="3"/>
    </row>
    <row r="488" spans="16:19">
      <c r="P488" s="3"/>
      <c r="Q488" s="3"/>
      <c r="R488" s="3"/>
      <c r="S488" s="3"/>
    </row>
    <row r="489" spans="16:19">
      <c r="P489" s="3"/>
      <c r="Q489" s="3"/>
      <c r="R489" s="3"/>
      <c r="S489" s="3"/>
    </row>
    <row r="490" spans="16:19">
      <c r="P490" s="3"/>
      <c r="Q490" s="3"/>
      <c r="R490" s="3"/>
      <c r="S490" s="3"/>
    </row>
    <row r="491" spans="16:19">
      <c r="P491" s="3"/>
      <c r="Q491" s="3"/>
      <c r="R491" s="3"/>
      <c r="S491" s="3"/>
    </row>
    <row r="492" spans="16:19">
      <c r="P492" s="3"/>
      <c r="Q492" s="3"/>
      <c r="R492" s="3"/>
      <c r="S492" s="3"/>
    </row>
    <row r="493" spans="16:19">
      <c r="P493" s="3"/>
      <c r="Q493" s="3"/>
      <c r="R493" s="3"/>
      <c r="S493" s="3"/>
    </row>
    <row r="494" spans="16:19">
      <c r="P494" s="3"/>
      <c r="Q494" s="3"/>
      <c r="R494" s="3"/>
      <c r="S494" s="3"/>
    </row>
    <row r="495" spans="16:19">
      <c r="P495" s="3"/>
      <c r="Q495" s="3"/>
      <c r="R495" s="3"/>
      <c r="S495" s="3"/>
    </row>
    <row r="496" spans="16:19">
      <c r="P496" s="3"/>
      <c r="Q496" s="3"/>
      <c r="R496" s="3"/>
      <c r="S496" s="3"/>
    </row>
    <row r="497" spans="16:19">
      <c r="P497" s="3"/>
      <c r="Q497" s="3"/>
      <c r="R497" s="3"/>
      <c r="S497" s="3"/>
    </row>
    <row r="498" spans="16:19">
      <c r="P498" s="3"/>
      <c r="Q498" s="3"/>
      <c r="R498" s="3"/>
      <c r="S498" s="3"/>
    </row>
    <row r="499" spans="16:19">
      <c r="P499" s="3"/>
      <c r="Q499" s="3"/>
      <c r="R499" s="3"/>
      <c r="S499" s="3"/>
    </row>
    <row r="500" spans="16:19">
      <c r="P500" s="3"/>
      <c r="Q500" s="3"/>
      <c r="R500" s="3"/>
      <c r="S500" s="3"/>
    </row>
    <row r="501" spans="16:19">
      <c r="P501" s="3"/>
      <c r="Q501" s="3"/>
      <c r="R501" s="3"/>
      <c r="S501" s="3"/>
    </row>
    <row r="502" spans="16:19">
      <c r="P502" s="3"/>
      <c r="Q502" s="3"/>
      <c r="R502" s="3"/>
      <c r="S502" s="3"/>
    </row>
    <row r="503" spans="16:19">
      <c r="P503" s="3"/>
      <c r="Q503" s="3"/>
      <c r="R503" s="3"/>
      <c r="S503" s="3"/>
    </row>
    <row r="504" spans="16:19">
      <c r="P504" s="3"/>
      <c r="Q504" s="3"/>
      <c r="R504" s="3"/>
      <c r="S504" s="3"/>
    </row>
    <row r="505" spans="16:19">
      <c r="P505" s="3"/>
      <c r="Q505" s="3"/>
      <c r="R505" s="3"/>
      <c r="S505" s="3"/>
    </row>
    <row r="506" spans="16:19">
      <c r="P506" s="3"/>
      <c r="Q506" s="3"/>
      <c r="R506" s="3"/>
      <c r="S506" s="3"/>
    </row>
    <row r="507" spans="16:19">
      <c r="P507" s="3"/>
      <c r="Q507" s="3"/>
      <c r="R507" s="3"/>
      <c r="S507" s="3"/>
    </row>
    <row r="508" spans="16:19">
      <c r="P508" s="3"/>
      <c r="Q508" s="3"/>
      <c r="R508" s="3"/>
      <c r="S508" s="3"/>
    </row>
    <row r="509" spans="16:19">
      <c r="P509" s="3"/>
      <c r="Q509" s="3"/>
      <c r="R509" s="3"/>
      <c r="S509" s="3"/>
    </row>
    <row r="510" spans="16:19">
      <c r="P510" s="3"/>
      <c r="Q510" s="3"/>
      <c r="R510" s="3"/>
      <c r="S510" s="3"/>
    </row>
    <row r="511" spans="16:19">
      <c r="P511" s="3"/>
      <c r="Q511" s="3"/>
      <c r="R511" s="3"/>
      <c r="S511" s="3"/>
    </row>
    <row r="512" spans="16:19">
      <c r="P512" s="3"/>
      <c r="Q512" s="3"/>
      <c r="R512" s="3"/>
      <c r="S512" s="3"/>
    </row>
    <row r="513" spans="16:19">
      <c r="P513" s="3"/>
      <c r="Q513" s="3"/>
      <c r="R513" s="3"/>
      <c r="S513" s="3"/>
    </row>
    <row r="514" spans="16:19">
      <c r="P514" s="3"/>
      <c r="Q514" s="3"/>
      <c r="R514" s="3"/>
      <c r="S514" s="3"/>
    </row>
    <row r="515" spans="16:19">
      <c r="P515" s="3"/>
      <c r="Q515" s="3"/>
      <c r="R515" s="3"/>
      <c r="S515" s="3"/>
    </row>
    <row r="516" spans="16:19">
      <c r="P516" s="3"/>
      <c r="Q516" s="3"/>
      <c r="R516" s="3"/>
      <c r="S516" s="3"/>
    </row>
    <row r="517" spans="16:19">
      <c r="P517" s="3"/>
      <c r="Q517" s="3"/>
      <c r="R517" s="3"/>
      <c r="S517" s="3"/>
    </row>
    <row r="518" spans="16:19">
      <c r="P518" s="3"/>
      <c r="Q518" s="3"/>
      <c r="R518" s="3"/>
      <c r="S518" s="3"/>
    </row>
    <row r="519" spans="16:19">
      <c r="P519" s="3"/>
      <c r="Q519" s="3"/>
      <c r="R519" s="3"/>
      <c r="S519" s="3"/>
    </row>
    <row r="520" spans="16:19">
      <c r="P520" s="3"/>
      <c r="Q520" s="3"/>
      <c r="R520" s="3"/>
      <c r="S520" s="3"/>
    </row>
    <row r="521" spans="16:19">
      <c r="P521" s="3"/>
      <c r="Q521" s="3"/>
      <c r="R521" s="3"/>
      <c r="S521" s="3"/>
    </row>
    <row r="522" spans="16:19">
      <c r="P522" s="3"/>
      <c r="Q522" s="3"/>
      <c r="R522" s="3"/>
      <c r="S522" s="3"/>
    </row>
    <row r="523" spans="16:19">
      <c r="P523" s="3"/>
      <c r="Q523" s="3"/>
      <c r="R523" s="3"/>
      <c r="S523" s="3"/>
    </row>
    <row r="524" spans="16:19">
      <c r="P524" s="3"/>
      <c r="Q524" s="3"/>
      <c r="R524" s="3"/>
      <c r="S524" s="3"/>
    </row>
    <row r="525" spans="16:19">
      <c r="P525" s="3"/>
      <c r="Q525" s="3"/>
      <c r="R525" s="3"/>
      <c r="S525" s="3"/>
    </row>
    <row r="526" spans="16:19">
      <c r="P526" s="3"/>
      <c r="Q526" s="3"/>
      <c r="R526" s="3"/>
      <c r="S526" s="3"/>
    </row>
    <row r="527" spans="16:19">
      <c r="P527" s="3"/>
      <c r="Q527" s="3"/>
      <c r="R527" s="3"/>
      <c r="S527" s="3"/>
    </row>
    <row r="528" spans="16:19">
      <c r="P528" s="3"/>
      <c r="Q528" s="3"/>
      <c r="R528" s="3"/>
      <c r="S528" s="3"/>
    </row>
    <row r="529" spans="16:19">
      <c r="P529" s="3"/>
      <c r="Q529" s="3"/>
      <c r="R529" s="3"/>
      <c r="S529" s="3"/>
    </row>
    <row r="530" spans="16:19">
      <c r="P530" s="3"/>
      <c r="Q530" s="3"/>
      <c r="R530" s="3"/>
      <c r="S530" s="3"/>
    </row>
    <row r="531" spans="16:19">
      <c r="P531" s="3"/>
      <c r="Q531" s="3"/>
      <c r="R531" s="3"/>
      <c r="S531" s="3"/>
    </row>
    <row r="532" spans="16:19">
      <c r="P532" s="3"/>
      <c r="Q532" s="3"/>
      <c r="R532" s="3"/>
      <c r="S532" s="3"/>
    </row>
    <row r="533" spans="16:19">
      <c r="P533" s="3"/>
      <c r="Q533" s="3"/>
      <c r="R533" s="3"/>
      <c r="S533" s="3"/>
    </row>
    <row r="534" spans="16:19">
      <c r="P534" s="3"/>
      <c r="Q534" s="3"/>
      <c r="R534" s="3"/>
      <c r="S534" s="3"/>
    </row>
    <row r="535" spans="16:19">
      <c r="P535" s="3"/>
      <c r="Q535" s="3"/>
      <c r="R535" s="3"/>
      <c r="S535" s="3"/>
    </row>
    <row r="536" spans="16:19">
      <c r="P536" s="3"/>
      <c r="Q536" s="3"/>
      <c r="R536" s="3"/>
      <c r="S536" s="3"/>
    </row>
    <row r="537" spans="16:19">
      <c r="P537" s="3"/>
      <c r="Q537" s="3"/>
      <c r="R537" s="3"/>
      <c r="S537" s="3"/>
    </row>
    <row r="538" spans="16:19">
      <c r="P538" s="3"/>
      <c r="Q538" s="3"/>
      <c r="R538" s="3"/>
      <c r="S538" s="3"/>
    </row>
    <row r="539" spans="16:19">
      <c r="P539" s="3"/>
      <c r="Q539" s="3"/>
      <c r="R539" s="3"/>
      <c r="S539" s="3"/>
    </row>
    <row r="540" spans="16:19">
      <c r="P540" s="3"/>
      <c r="Q540" s="3"/>
      <c r="R540" s="3"/>
      <c r="S540" s="3"/>
    </row>
    <row r="541" spans="16:19">
      <c r="P541" s="3"/>
      <c r="Q541" s="3"/>
      <c r="R541" s="3"/>
      <c r="S541" s="3"/>
    </row>
    <row r="542" spans="16:19">
      <c r="P542" s="3"/>
      <c r="Q542" s="3"/>
      <c r="R542" s="3"/>
      <c r="S542" s="3"/>
    </row>
    <row r="543" spans="16:19">
      <c r="P543" s="3"/>
      <c r="Q543" s="3"/>
      <c r="R543" s="3"/>
      <c r="S543" s="3"/>
    </row>
    <row r="544" spans="16:19">
      <c r="P544" s="3"/>
      <c r="Q544" s="3"/>
      <c r="R544" s="3"/>
      <c r="S544" s="3"/>
    </row>
    <row r="545" spans="16:19">
      <c r="P545" s="3"/>
      <c r="Q545" s="3"/>
      <c r="R545" s="3"/>
      <c r="S545" s="3"/>
    </row>
    <row r="546" spans="16:19">
      <c r="P546" s="3"/>
      <c r="Q546" s="3"/>
      <c r="R546" s="3"/>
      <c r="S546" s="3"/>
    </row>
    <row r="547" spans="16:19">
      <c r="P547" s="3"/>
      <c r="Q547" s="3"/>
      <c r="R547" s="3"/>
      <c r="S547" s="3"/>
    </row>
    <row r="548" spans="16:19">
      <c r="P548" s="3"/>
      <c r="Q548" s="3"/>
      <c r="R548" s="3"/>
      <c r="S548" s="3"/>
    </row>
    <row r="549" spans="16:19">
      <c r="P549" s="3"/>
      <c r="Q549" s="3"/>
      <c r="R549" s="3"/>
      <c r="S549" s="3"/>
    </row>
    <row r="550" spans="16:19">
      <c r="P550" s="3"/>
      <c r="Q550" s="3"/>
      <c r="R550" s="3"/>
      <c r="S550" s="3"/>
    </row>
    <row r="551" spans="16:19">
      <c r="P551" s="3"/>
      <c r="Q551" s="3"/>
      <c r="R551" s="3"/>
      <c r="S551" s="3"/>
    </row>
    <row r="552" spans="16:19">
      <c r="P552" s="3"/>
      <c r="Q552" s="3"/>
      <c r="R552" s="3"/>
      <c r="S552" s="3"/>
    </row>
    <row r="553" spans="16:19">
      <c r="P553" s="3"/>
      <c r="Q553" s="3"/>
      <c r="R553" s="3"/>
      <c r="S553" s="3"/>
    </row>
    <row r="554" spans="16:19">
      <c r="P554" s="3"/>
      <c r="Q554" s="3"/>
      <c r="R554" s="3"/>
      <c r="S554" s="3"/>
    </row>
    <row r="555" spans="16:19">
      <c r="P555" s="3"/>
      <c r="Q555" s="3"/>
      <c r="R555" s="3"/>
      <c r="S555" s="3"/>
    </row>
    <row r="556" spans="16:19">
      <c r="P556" s="3"/>
      <c r="Q556" s="3"/>
      <c r="R556" s="3"/>
      <c r="S556" s="3"/>
    </row>
    <row r="557" spans="16:19">
      <c r="P557" s="3"/>
      <c r="Q557" s="3"/>
      <c r="R557" s="3"/>
      <c r="S557" s="3"/>
    </row>
    <row r="558" spans="16:19">
      <c r="P558" s="3"/>
      <c r="Q558" s="3"/>
      <c r="R558" s="3"/>
      <c r="S558" s="3"/>
    </row>
    <row r="559" spans="16:19">
      <c r="P559" s="3"/>
      <c r="Q559" s="3"/>
      <c r="R559" s="3"/>
      <c r="S559" s="3"/>
    </row>
    <row r="560" spans="16:19">
      <c r="P560" s="3"/>
      <c r="Q560" s="3"/>
      <c r="R560" s="3"/>
      <c r="S560" s="3"/>
    </row>
    <row r="561" spans="16:19">
      <c r="P561" s="3"/>
      <c r="Q561" s="3"/>
      <c r="R561" s="3"/>
      <c r="S561" s="3"/>
    </row>
    <row r="562" spans="16:19">
      <c r="P562" s="3"/>
      <c r="Q562" s="3"/>
      <c r="R562" s="3"/>
      <c r="S562" s="3"/>
    </row>
    <row r="563" spans="16:19">
      <c r="P563" s="3"/>
      <c r="Q563" s="3"/>
      <c r="R563" s="3"/>
      <c r="S563" s="3"/>
    </row>
    <row r="564" spans="16:19">
      <c r="P564" s="3"/>
      <c r="Q564" s="3"/>
      <c r="R564" s="3"/>
      <c r="S564" s="3"/>
    </row>
    <row r="565" spans="16:19">
      <c r="P565" s="3"/>
      <c r="Q565" s="3"/>
      <c r="R565" s="3"/>
      <c r="S565" s="3"/>
    </row>
    <row r="566" spans="16:19">
      <c r="P566" s="3"/>
      <c r="Q566" s="3"/>
      <c r="R566" s="3"/>
      <c r="S566" s="3"/>
    </row>
    <row r="567" spans="16:19">
      <c r="P567" s="3"/>
      <c r="Q567" s="3"/>
      <c r="R567" s="3"/>
      <c r="S567" s="3"/>
    </row>
    <row r="568" spans="16:19">
      <c r="P568" s="3"/>
      <c r="Q568" s="3"/>
      <c r="R568" s="3"/>
      <c r="S568" s="3"/>
    </row>
    <row r="569" spans="16:19">
      <c r="P569" s="3"/>
      <c r="Q569" s="3"/>
      <c r="R569" s="3"/>
      <c r="S569" s="3"/>
    </row>
    <row r="570" spans="16:19">
      <c r="P570" s="3"/>
      <c r="Q570" s="3"/>
      <c r="R570" s="3"/>
      <c r="S570" s="3"/>
    </row>
    <row r="571" spans="16:19">
      <c r="P571" s="3"/>
      <c r="Q571" s="3"/>
      <c r="R571" s="3"/>
      <c r="S571" s="3"/>
    </row>
    <row r="572" spans="16:19">
      <c r="P572" s="3"/>
      <c r="Q572" s="3"/>
      <c r="R572" s="3"/>
      <c r="S572" s="3"/>
    </row>
    <row r="573" spans="16:19">
      <c r="P573" s="3"/>
      <c r="Q573" s="3"/>
      <c r="R573" s="3"/>
      <c r="S573" s="3"/>
    </row>
    <row r="574" spans="16:19">
      <c r="P574" s="3"/>
      <c r="Q574" s="3"/>
      <c r="R574" s="3"/>
      <c r="S574" s="3"/>
    </row>
    <row r="575" spans="16:19">
      <c r="P575" s="3"/>
      <c r="Q575" s="3"/>
      <c r="R575" s="3"/>
      <c r="S575" s="3"/>
    </row>
    <row r="576" spans="16:19">
      <c r="P576" s="3"/>
      <c r="Q576" s="3"/>
      <c r="R576" s="3"/>
      <c r="S576" s="3"/>
    </row>
    <row r="577" spans="16:19">
      <c r="P577" s="3"/>
      <c r="Q577" s="3"/>
      <c r="R577" s="3"/>
      <c r="S577" s="3"/>
    </row>
    <row r="578" spans="16:19">
      <c r="P578" s="3"/>
      <c r="Q578" s="3"/>
      <c r="R578" s="3"/>
      <c r="S578" s="3"/>
    </row>
    <row r="579" spans="16:19">
      <c r="P579" s="3"/>
      <c r="Q579" s="3"/>
      <c r="R579" s="3"/>
      <c r="S579" s="3"/>
    </row>
    <row r="580" spans="16:19">
      <c r="P580" s="3"/>
      <c r="Q580" s="3"/>
      <c r="R580" s="3"/>
      <c r="S580" s="3"/>
    </row>
    <row r="581" spans="16:19">
      <c r="P581" s="3"/>
      <c r="Q581" s="3"/>
      <c r="R581" s="3"/>
      <c r="S581" s="3"/>
    </row>
    <row r="582" spans="16:19">
      <c r="P582" s="3"/>
      <c r="Q582" s="3"/>
      <c r="R582" s="3"/>
      <c r="S582" s="3"/>
    </row>
    <row r="583" spans="16:19">
      <c r="P583" s="3"/>
      <c r="Q583" s="3"/>
      <c r="R583" s="3"/>
      <c r="S583" s="3"/>
    </row>
    <row r="584" spans="16:19">
      <c r="P584" s="3"/>
      <c r="Q584" s="3"/>
      <c r="R584" s="3"/>
      <c r="S584" s="3"/>
    </row>
    <row r="585" spans="16:19">
      <c r="P585" s="3"/>
      <c r="Q585" s="3"/>
      <c r="R585" s="3"/>
      <c r="S585" s="3"/>
    </row>
    <row r="586" spans="16:19">
      <c r="P586" s="3"/>
      <c r="Q586" s="3"/>
      <c r="R586" s="3"/>
      <c r="S586" s="3"/>
    </row>
    <row r="587" spans="16:19">
      <c r="P587" s="3"/>
      <c r="Q587" s="3"/>
      <c r="R587" s="3"/>
      <c r="S587" s="3"/>
    </row>
    <row r="588" spans="16:19">
      <c r="P588" s="3"/>
      <c r="Q588" s="3"/>
      <c r="R588" s="3"/>
      <c r="S588" s="3"/>
    </row>
    <row r="589" spans="16:19">
      <c r="P589" s="3"/>
      <c r="Q589" s="3"/>
      <c r="R589" s="3"/>
      <c r="S589" s="3"/>
    </row>
    <row r="590" spans="16:19">
      <c r="P590" s="3"/>
      <c r="Q590" s="3"/>
      <c r="R590" s="3"/>
      <c r="S590" s="3"/>
    </row>
    <row r="591" spans="16:19">
      <c r="P591" s="3"/>
      <c r="Q591" s="3"/>
      <c r="R591" s="3"/>
      <c r="S591" s="3"/>
    </row>
    <row r="592" spans="16:19">
      <c r="P592" s="3"/>
      <c r="Q592" s="3"/>
      <c r="R592" s="3"/>
      <c r="S592" s="3"/>
    </row>
    <row r="593" spans="16:19">
      <c r="P593" s="3"/>
      <c r="Q593" s="3"/>
      <c r="R593" s="3"/>
      <c r="S593" s="3"/>
    </row>
    <row r="594" spans="16:19">
      <c r="P594" s="3"/>
      <c r="Q594" s="3"/>
      <c r="R594" s="3"/>
      <c r="S594" s="3"/>
    </row>
    <row r="595" spans="16:19">
      <c r="P595" s="3"/>
      <c r="Q595" s="3"/>
      <c r="R595" s="3"/>
      <c r="S595" s="3"/>
    </row>
    <row r="596" spans="16:19">
      <c r="P596" s="3"/>
      <c r="Q596" s="3"/>
      <c r="R596" s="3"/>
      <c r="S596" s="3"/>
    </row>
    <row r="597" spans="16:19">
      <c r="P597" s="3"/>
      <c r="Q597" s="3"/>
      <c r="R597" s="3"/>
      <c r="S597" s="3"/>
    </row>
    <row r="598" spans="16:19">
      <c r="P598" s="3"/>
      <c r="Q598" s="3"/>
      <c r="R598" s="3"/>
      <c r="S598" s="3"/>
    </row>
    <row r="599" spans="16:19">
      <c r="P599" s="3"/>
      <c r="Q599" s="3"/>
      <c r="R599" s="3"/>
      <c r="S599" s="3"/>
    </row>
    <row r="600" spans="16:19">
      <c r="P600" s="3"/>
      <c r="Q600" s="3"/>
      <c r="R600" s="3"/>
      <c r="S600" s="3"/>
    </row>
    <row r="601" spans="16:19">
      <c r="P601" s="3"/>
      <c r="Q601" s="3"/>
      <c r="R601" s="3"/>
      <c r="S601" s="3"/>
    </row>
    <row r="602" spans="16:19">
      <c r="P602" s="3"/>
      <c r="Q602" s="3"/>
      <c r="R602" s="3"/>
      <c r="S602" s="3"/>
    </row>
    <row r="603" spans="16:19">
      <c r="P603" s="3"/>
      <c r="Q603" s="3"/>
      <c r="R603" s="3"/>
      <c r="S603" s="3"/>
    </row>
    <row r="604" spans="16:19">
      <c r="P604" s="3"/>
      <c r="Q604" s="3"/>
      <c r="R604" s="3"/>
      <c r="S604" s="3"/>
    </row>
    <row r="605" spans="16:19">
      <c r="P605" s="3"/>
      <c r="Q605" s="3"/>
      <c r="R605" s="3"/>
      <c r="S605" s="3"/>
    </row>
    <row r="606" spans="16:19">
      <c r="P606" s="3"/>
      <c r="Q606" s="3"/>
      <c r="R606" s="3"/>
      <c r="S606" s="3"/>
    </row>
    <row r="607" spans="16:19">
      <c r="P607" s="3"/>
      <c r="Q607" s="3"/>
      <c r="R607" s="3"/>
      <c r="S607" s="3"/>
    </row>
    <row r="608" spans="16:19">
      <c r="P608" s="3"/>
      <c r="Q608" s="3"/>
      <c r="R608" s="3"/>
      <c r="S608" s="3"/>
    </row>
    <row r="609" spans="16:19">
      <c r="P609" s="3"/>
      <c r="Q609" s="3"/>
      <c r="R609" s="3"/>
      <c r="S609" s="3"/>
    </row>
    <row r="610" spans="16:19">
      <c r="P610" s="3"/>
      <c r="Q610" s="3"/>
      <c r="R610" s="3"/>
      <c r="S610" s="3"/>
    </row>
    <row r="611" spans="16:19">
      <c r="P611" s="3"/>
      <c r="Q611" s="3"/>
      <c r="R611" s="3"/>
      <c r="S611" s="3"/>
    </row>
    <row r="612" spans="16:19">
      <c r="P612" s="3"/>
      <c r="Q612" s="3"/>
      <c r="R612" s="3"/>
      <c r="S612" s="3"/>
    </row>
    <row r="613" spans="16:19">
      <c r="P613" s="3"/>
      <c r="Q613" s="3"/>
      <c r="R613" s="3"/>
      <c r="S613" s="3"/>
    </row>
    <row r="614" spans="16:19">
      <c r="P614" s="3"/>
      <c r="Q614" s="3"/>
      <c r="R614" s="3"/>
      <c r="S614" s="3"/>
    </row>
    <row r="615" spans="16:19">
      <c r="P615" s="3"/>
      <c r="Q615" s="3"/>
      <c r="R615" s="3"/>
      <c r="S615" s="3"/>
    </row>
    <row r="616" spans="16:19">
      <c r="P616" s="3"/>
      <c r="Q616" s="3"/>
      <c r="R616" s="3"/>
      <c r="S616" s="3"/>
    </row>
    <row r="617" spans="16:19">
      <c r="P617" s="3"/>
      <c r="Q617" s="3"/>
      <c r="R617" s="3"/>
      <c r="S617" s="3"/>
    </row>
    <row r="618" spans="16:19">
      <c r="P618" s="3"/>
      <c r="Q618" s="3"/>
      <c r="R618" s="3"/>
      <c r="S618" s="3"/>
    </row>
    <row r="619" spans="16:19">
      <c r="P619" s="3"/>
      <c r="Q619" s="3"/>
      <c r="R619" s="3"/>
      <c r="S619" s="3"/>
    </row>
    <row r="620" spans="16:19">
      <c r="P620" s="3"/>
      <c r="Q620" s="3"/>
      <c r="R620" s="3"/>
      <c r="S620" s="3"/>
    </row>
    <row r="621" spans="16:19">
      <c r="P621" s="3"/>
      <c r="Q621" s="3"/>
      <c r="R621" s="3"/>
      <c r="S621" s="3"/>
    </row>
    <row r="622" spans="16:19">
      <c r="P622" s="3"/>
      <c r="Q622" s="3"/>
      <c r="R622" s="3"/>
      <c r="S622" s="3"/>
    </row>
    <row r="623" spans="16:19">
      <c r="P623" s="3"/>
      <c r="Q623" s="3"/>
      <c r="R623" s="3"/>
      <c r="S623" s="3"/>
    </row>
    <row r="624" spans="16:19">
      <c r="P624" s="3"/>
      <c r="Q624" s="3"/>
      <c r="R624" s="3"/>
      <c r="S624" s="3"/>
    </row>
    <row r="625" spans="16:19">
      <c r="P625" s="3"/>
      <c r="Q625" s="3"/>
      <c r="R625" s="3"/>
      <c r="S625" s="3"/>
    </row>
    <row r="626" spans="16:19">
      <c r="P626" s="3"/>
      <c r="Q626" s="3"/>
      <c r="R626" s="3"/>
      <c r="S626" s="3"/>
    </row>
    <row r="627" spans="16:19">
      <c r="P627" s="3"/>
      <c r="Q627" s="3"/>
      <c r="R627" s="3"/>
      <c r="S627" s="3"/>
    </row>
    <row r="628" spans="16:19">
      <c r="P628" s="3"/>
      <c r="Q628" s="3"/>
      <c r="R628" s="3"/>
      <c r="S628" s="3"/>
    </row>
    <row r="629" spans="16:19">
      <c r="P629" s="3"/>
      <c r="Q629" s="3"/>
      <c r="R629" s="3"/>
      <c r="S629" s="3"/>
    </row>
    <row r="630" spans="16:19">
      <c r="P630" s="3"/>
      <c r="Q630" s="3"/>
      <c r="R630" s="3"/>
      <c r="S630" s="3"/>
    </row>
    <row r="631" spans="16:19">
      <c r="P631" s="3"/>
      <c r="Q631" s="3"/>
      <c r="R631" s="3"/>
      <c r="S631" s="3"/>
    </row>
    <row r="632" spans="16:19">
      <c r="P632" s="3"/>
      <c r="Q632" s="3"/>
      <c r="R632" s="3"/>
      <c r="S632" s="3"/>
    </row>
    <row r="633" spans="16:19">
      <c r="P633" s="3"/>
      <c r="Q633" s="3"/>
      <c r="R633" s="3"/>
      <c r="S633" s="3"/>
    </row>
    <row r="634" spans="16:19">
      <c r="P634" s="3"/>
      <c r="Q634" s="3"/>
      <c r="R634" s="3"/>
      <c r="S634" s="3"/>
    </row>
    <row r="635" spans="16:19">
      <c r="P635" s="3"/>
      <c r="Q635" s="3"/>
      <c r="R635" s="3"/>
      <c r="S635" s="3"/>
    </row>
    <row r="636" spans="16:19">
      <c r="P636" s="3"/>
      <c r="Q636" s="3"/>
      <c r="R636" s="3"/>
      <c r="S636" s="3"/>
    </row>
    <row r="637" spans="16:19">
      <c r="P637" s="3"/>
      <c r="Q637" s="3"/>
      <c r="R637" s="3"/>
      <c r="S637" s="3"/>
    </row>
    <row r="638" spans="16:19">
      <c r="P638" s="3"/>
      <c r="Q638" s="3"/>
      <c r="R638" s="3"/>
      <c r="S638" s="3"/>
    </row>
    <row r="639" spans="16:19">
      <c r="P639" s="3"/>
      <c r="Q639" s="3"/>
      <c r="R639" s="3"/>
      <c r="S639" s="3"/>
    </row>
    <row r="640" spans="16:19">
      <c r="P640" s="3"/>
      <c r="Q640" s="3"/>
      <c r="R640" s="3"/>
      <c r="S640" s="3"/>
    </row>
    <row r="641" spans="16:19">
      <c r="P641" s="3"/>
      <c r="Q641" s="3"/>
      <c r="R641" s="3"/>
      <c r="S641" s="3"/>
    </row>
    <row r="642" spans="16:19">
      <c r="P642" s="3"/>
      <c r="Q642" s="3"/>
      <c r="R642" s="3"/>
      <c r="S642" s="3"/>
    </row>
    <row r="643" spans="16:19">
      <c r="P643" s="3"/>
      <c r="Q643" s="3"/>
      <c r="R643" s="3"/>
      <c r="S643" s="3"/>
    </row>
    <row r="644" spans="16:19">
      <c r="P644" s="3"/>
      <c r="Q644" s="3"/>
      <c r="R644" s="3"/>
      <c r="S644" s="3"/>
    </row>
    <row r="645" spans="16:19">
      <c r="P645" s="3"/>
      <c r="Q645" s="3"/>
      <c r="R645" s="3"/>
      <c r="S645" s="3"/>
    </row>
    <row r="646" spans="16:19">
      <c r="P646" s="3"/>
      <c r="Q646" s="3"/>
      <c r="R646" s="3"/>
      <c r="S646" s="3"/>
    </row>
    <row r="647" spans="16:19">
      <c r="P647" s="3"/>
      <c r="Q647" s="3"/>
      <c r="R647" s="3"/>
      <c r="S647" s="3"/>
    </row>
    <row r="648" spans="16:19">
      <c r="P648" s="3"/>
      <c r="Q648" s="3"/>
      <c r="R648" s="3"/>
      <c r="S648" s="3"/>
    </row>
    <row r="649" spans="16:19">
      <c r="P649" s="3"/>
      <c r="Q649" s="3"/>
      <c r="R649" s="3"/>
      <c r="S649" s="3"/>
    </row>
    <row r="650" spans="16:19">
      <c r="P650" s="3"/>
      <c r="Q650" s="3"/>
      <c r="R650" s="3"/>
      <c r="S650" s="3"/>
    </row>
    <row r="651" spans="16:19">
      <c r="P651" s="3"/>
      <c r="Q651" s="3"/>
      <c r="R651" s="3"/>
      <c r="S651" s="3"/>
    </row>
    <row r="652" spans="16:19">
      <c r="P652" s="3"/>
      <c r="Q652" s="3"/>
      <c r="R652" s="3"/>
      <c r="S652" s="3"/>
    </row>
    <row r="653" spans="16:19">
      <c r="P653" s="3"/>
      <c r="Q653" s="3"/>
      <c r="R653" s="3"/>
      <c r="S653" s="3"/>
    </row>
    <row r="654" spans="16:19">
      <c r="P654" s="3"/>
      <c r="Q654" s="3"/>
      <c r="R654" s="3"/>
      <c r="S654" s="3"/>
    </row>
    <row r="655" spans="16:19">
      <c r="P655" s="3"/>
      <c r="Q655" s="3"/>
      <c r="R655" s="3"/>
      <c r="S655" s="3"/>
    </row>
    <row r="656" spans="16:19">
      <c r="P656" s="3"/>
      <c r="Q656" s="3"/>
      <c r="R656" s="3"/>
      <c r="S656" s="3"/>
    </row>
    <row r="657" spans="16:19">
      <c r="P657" s="3"/>
      <c r="Q657" s="3"/>
      <c r="R657" s="3"/>
      <c r="S657" s="3"/>
    </row>
    <row r="658" spans="16:19">
      <c r="P658" s="3"/>
      <c r="Q658" s="3"/>
      <c r="R658" s="3"/>
      <c r="S658" s="3"/>
    </row>
    <row r="659" spans="16:19">
      <c r="P659" s="3"/>
      <c r="Q659" s="3"/>
      <c r="R659" s="3"/>
      <c r="S659" s="3"/>
    </row>
    <row r="660" spans="16:19">
      <c r="P660" s="3"/>
      <c r="Q660" s="3"/>
      <c r="R660" s="3"/>
      <c r="S660" s="3"/>
    </row>
    <row r="661" spans="16:19">
      <c r="P661" s="3"/>
      <c r="Q661" s="3"/>
      <c r="R661" s="3"/>
      <c r="S661" s="3"/>
    </row>
    <row r="662" spans="16:19">
      <c r="P662" s="3"/>
      <c r="Q662" s="3"/>
      <c r="R662" s="3"/>
      <c r="S662" s="3"/>
    </row>
    <row r="663" spans="16:19">
      <c r="P663" s="3"/>
      <c r="Q663" s="3"/>
      <c r="R663" s="3"/>
      <c r="S663" s="3"/>
    </row>
    <row r="664" spans="16:19">
      <c r="P664" s="3"/>
      <c r="Q664" s="3"/>
      <c r="R664" s="3"/>
      <c r="S664" s="3"/>
    </row>
    <row r="665" spans="16:19">
      <c r="P665" s="3"/>
      <c r="Q665" s="3"/>
      <c r="R665" s="3"/>
      <c r="S665" s="3"/>
    </row>
    <row r="666" spans="16:19">
      <c r="P666" s="3"/>
      <c r="Q666" s="3"/>
      <c r="R666" s="3"/>
      <c r="S666" s="3"/>
    </row>
    <row r="667" spans="16:19">
      <c r="P667" s="3"/>
      <c r="Q667" s="3"/>
      <c r="R667" s="3"/>
      <c r="S667" s="3"/>
    </row>
    <row r="668" spans="16:19">
      <c r="P668" s="3"/>
      <c r="Q668" s="3"/>
      <c r="R668" s="3"/>
      <c r="S668" s="3"/>
    </row>
    <row r="669" spans="16:19">
      <c r="P669" s="3"/>
      <c r="Q669" s="3"/>
      <c r="R669" s="3"/>
      <c r="S669" s="3"/>
    </row>
    <row r="670" spans="16:19">
      <c r="P670" s="3"/>
      <c r="Q670" s="3"/>
      <c r="R670" s="3"/>
      <c r="S670" s="3"/>
    </row>
    <row r="671" spans="16:19">
      <c r="P671" s="3"/>
      <c r="Q671" s="3"/>
      <c r="R671" s="3"/>
      <c r="S671" s="3"/>
    </row>
    <row r="672" spans="16:19">
      <c r="P672" s="3"/>
      <c r="Q672" s="3"/>
      <c r="R672" s="3"/>
      <c r="S672" s="3"/>
    </row>
    <row r="673" spans="16:19">
      <c r="P673" s="3"/>
      <c r="Q673" s="3"/>
      <c r="R673" s="3"/>
      <c r="S673" s="3"/>
    </row>
    <row r="674" spans="16:19">
      <c r="P674" s="3"/>
      <c r="Q674" s="3"/>
      <c r="R674" s="3"/>
      <c r="S674" s="3"/>
    </row>
    <row r="675" spans="16:19">
      <c r="P675" s="3"/>
      <c r="Q675" s="3"/>
      <c r="R675" s="3"/>
      <c r="S675" s="3"/>
    </row>
    <row r="676" spans="16:19">
      <c r="P676" s="3"/>
      <c r="Q676" s="3"/>
      <c r="R676" s="3"/>
      <c r="S676" s="3"/>
    </row>
    <row r="677" spans="16:19">
      <c r="P677" s="3"/>
      <c r="Q677" s="3"/>
      <c r="R677" s="3"/>
      <c r="S677" s="3"/>
    </row>
    <row r="678" spans="16:19">
      <c r="P678" s="3"/>
      <c r="Q678" s="3"/>
      <c r="R678" s="3"/>
      <c r="S678" s="3"/>
    </row>
    <row r="679" spans="16:19">
      <c r="P679" s="3"/>
      <c r="Q679" s="3"/>
      <c r="R679" s="3"/>
      <c r="S679" s="3"/>
    </row>
    <row r="680" spans="16:19">
      <c r="P680" s="3"/>
      <c r="Q680" s="3"/>
      <c r="R680" s="3"/>
      <c r="S680" s="3"/>
    </row>
    <row r="681" spans="16:19">
      <c r="P681" s="3"/>
      <c r="Q681" s="3"/>
      <c r="R681" s="3"/>
      <c r="S681" s="3"/>
    </row>
    <row r="682" spans="16:19">
      <c r="P682" s="3"/>
      <c r="Q682" s="3"/>
      <c r="R682" s="3"/>
      <c r="S682" s="3"/>
    </row>
    <row r="683" spans="16:19">
      <c r="P683" s="3"/>
      <c r="Q683" s="3"/>
      <c r="R683" s="3"/>
      <c r="S683" s="3"/>
    </row>
    <row r="684" spans="16:19">
      <c r="P684" s="3"/>
      <c r="Q684" s="3"/>
      <c r="R684" s="3"/>
      <c r="S684" s="3"/>
    </row>
    <row r="685" spans="16:19">
      <c r="P685" s="3"/>
      <c r="Q685" s="3"/>
      <c r="R685" s="3"/>
      <c r="S685" s="3"/>
    </row>
    <row r="686" spans="16:19">
      <c r="P686" s="3"/>
      <c r="Q686" s="3"/>
      <c r="R686" s="3"/>
      <c r="S686" s="3"/>
    </row>
    <row r="687" spans="16:19">
      <c r="P687" s="3"/>
      <c r="Q687" s="3"/>
      <c r="R687" s="3"/>
      <c r="S687" s="3"/>
    </row>
    <row r="688" spans="16:19">
      <c r="P688" s="3"/>
      <c r="Q688" s="3"/>
      <c r="R688" s="3"/>
      <c r="S688" s="3"/>
    </row>
    <row r="689" spans="16:19">
      <c r="P689" s="3"/>
      <c r="Q689" s="3"/>
      <c r="R689" s="3"/>
      <c r="S689" s="3"/>
    </row>
    <row r="690" spans="16:19">
      <c r="P690" s="3"/>
      <c r="Q690" s="3"/>
      <c r="R690" s="3"/>
      <c r="S690" s="3"/>
    </row>
    <row r="691" spans="16:19">
      <c r="P691" s="3"/>
      <c r="Q691" s="3"/>
      <c r="R691" s="3"/>
      <c r="S691" s="3"/>
    </row>
    <row r="692" spans="16:19">
      <c r="P692" s="3"/>
      <c r="Q692" s="3"/>
      <c r="R692" s="3"/>
      <c r="S692" s="3"/>
    </row>
    <row r="693" spans="16:19">
      <c r="P693" s="3"/>
      <c r="Q693" s="3"/>
      <c r="R693" s="3"/>
      <c r="S693" s="3"/>
    </row>
    <row r="694" spans="16:19">
      <c r="P694" s="3"/>
      <c r="Q694" s="3"/>
      <c r="R694" s="3"/>
      <c r="S694" s="3"/>
    </row>
    <row r="695" spans="16:19">
      <c r="P695" s="3"/>
      <c r="Q695" s="3"/>
      <c r="R695" s="3"/>
      <c r="S695" s="3"/>
    </row>
    <row r="696" spans="16:19">
      <c r="P696" s="3"/>
      <c r="Q696" s="3"/>
      <c r="R696" s="3"/>
      <c r="S696" s="3"/>
    </row>
    <row r="697" spans="16:19">
      <c r="P697" s="3"/>
      <c r="Q697" s="3"/>
      <c r="R697" s="3"/>
      <c r="S697" s="3"/>
    </row>
    <row r="698" spans="16:19">
      <c r="P698" s="3"/>
      <c r="Q698" s="3"/>
      <c r="R698" s="3"/>
      <c r="S698" s="3"/>
    </row>
    <row r="699" spans="16:19">
      <c r="P699" s="3"/>
      <c r="Q699" s="3"/>
      <c r="R699" s="3"/>
      <c r="S699" s="3"/>
    </row>
    <row r="700" spans="16:19">
      <c r="P700" s="3"/>
      <c r="Q700" s="3"/>
      <c r="R700" s="3"/>
      <c r="S700" s="3"/>
    </row>
    <row r="701" spans="16:19">
      <c r="P701" s="3"/>
      <c r="Q701" s="3"/>
      <c r="R701" s="3"/>
      <c r="S701" s="3"/>
    </row>
    <row r="702" spans="16:19">
      <c r="P702" s="3"/>
      <c r="Q702" s="3"/>
      <c r="R702" s="3"/>
      <c r="S702" s="3"/>
    </row>
    <row r="703" spans="16:19">
      <c r="P703" s="3"/>
      <c r="Q703" s="3"/>
      <c r="R703" s="3"/>
      <c r="S703" s="3"/>
    </row>
    <row r="704" spans="16:19">
      <c r="P704" s="3"/>
      <c r="Q704" s="3"/>
      <c r="R704" s="3"/>
      <c r="S704" s="3"/>
    </row>
    <row r="705" spans="16:19">
      <c r="P705" s="3"/>
      <c r="Q705" s="3"/>
      <c r="R705" s="3"/>
      <c r="S705" s="3"/>
    </row>
    <row r="706" spans="16:19">
      <c r="P706" s="3"/>
      <c r="Q706" s="3"/>
      <c r="R706" s="3"/>
      <c r="S706" s="3"/>
    </row>
    <row r="707" spans="16:19">
      <c r="P707" s="3"/>
      <c r="Q707" s="3"/>
      <c r="R707" s="3"/>
      <c r="S707" s="3"/>
    </row>
    <row r="708" spans="16:19">
      <c r="P708" s="3"/>
      <c r="Q708" s="3"/>
      <c r="R708" s="3"/>
      <c r="S708" s="3"/>
    </row>
    <row r="709" spans="16:19">
      <c r="P709" s="3"/>
      <c r="Q709" s="3"/>
      <c r="R709" s="3"/>
      <c r="S709" s="3"/>
    </row>
    <row r="710" spans="16:19">
      <c r="P710" s="3"/>
      <c r="Q710" s="3"/>
      <c r="R710" s="3"/>
      <c r="S710" s="3"/>
    </row>
    <row r="711" spans="16:19">
      <c r="P711" s="3"/>
      <c r="Q711" s="3"/>
      <c r="R711" s="3"/>
      <c r="S711" s="3"/>
    </row>
    <row r="712" spans="16:19">
      <c r="P712" s="3"/>
      <c r="Q712" s="3"/>
      <c r="R712" s="3"/>
      <c r="S712" s="3"/>
    </row>
    <row r="713" spans="16:19">
      <c r="P713" s="3"/>
      <c r="Q713" s="3"/>
      <c r="R713" s="3"/>
      <c r="S713" s="3"/>
    </row>
    <row r="714" spans="16:19">
      <c r="P714" s="3"/>
      <c r="Q714" s="3"/>
      <c r="R714" s="3"/>
      <c r="S714" s="3"/>
    </row>
    <row r="715" spans="16:19">
      <c r="P715" s="3"/>
      <c r="Q715" s="3"/>
      <c r="R715" s="3"/>
      <c r="S715" s="3"/>
    </row>
    <row r="716" spans="16:19">
      <c r="P716" s="3"/>
      <c r="Q716" s="3"/>
      <c r="R716" s="3"/>
      <c r="S716" s="3"/>
    </row>
    <row r="717" spans="16:19">
      <c r="P717" s="3"/>
      <c r="Q717" s="3"/>
      <c r="R717" s="3"/>
      <c r="S717" s="3"/>
    </row>
    <row r="718" spans="16:19">
      <c r="P718" s="3"/>
      <c r="Q718" s="3"/>
      <c r="R718" s="3"/>
      <c r="S718" s="3"/>
    </row>
    <row r="719" spans="16:19">
      <c r="P719" s="3"/>
      <c r="Q719" s="3"/>
      <c r="R719" s="3"/>
      <c r="S719" s="3"/>
    </row>
    <row r="720" spans="16:19">
      <c r="P720" s="3"/>
      <c r="Q720" s="3"/>
      <c r="R720" s="3"/>
      <c r="S720" s="3"/>
    </row>
    <row r="721" spans="16:19">
      <c r="P721" s="3"/>
      <c r="Q721" s="3"/>
      <c r="R721" s="3"/>
      <c r="S721" s="3"/>
    </row>
    <row r="722" spans="16:19">
      <c r="P722" s="3"/>
      <c r="Q722" s="3"/>
      <c r="R722" s="3"/>
      <c r="S722" s="3"/>
    </row>
    <row r="723" spans="16:19">
      <c r="P723" s="3"/>
      <c r="Q723" s="3"/>
      <c r="R723" s="3"/>
      <c r="S723" s="3"/>
    </row>
    <row r="724" spans="16:19">
      <c r="P724" s="3"/>
      <c r="Q724" s="3"/>
      <c r="R724" s="3"/>
      <c r="S724" s="3"/>
    </row>
    <row r="725" spans="16:19">
      <c r="P725" s="3"/>
      <c r="Q725" s="3"/>
      <c r="R725" s="3"/>
      <c r="S725" s="3"/>
    </row>
    <row r="726" spans="16:19">
      <c r="P726" s="3"/>
      <c r="Q726" s="3"/>
      <c r="R726" s="3"/>
      <c r="S726" s="3"/>
    </row>
    <row r="727" spans="16:19">
      <c r="P727" s="3"/>
      <c r="Q727" s="3"/>
      <c r="R727" s="3"/>
      <c r="S727" s="3"/>
    </row>
    <row r="728" spans="16:19">
      <c r="P728" s="3"/>
      <c r="Q728" s="3"/>
      <c r="R728" s="3"/>
      <c r="S728" s="3"/>
    </row>
    <row r="729" spans="16:19">
      <c r="P729" s="3"/>
      <c r="Q729" s="3"/>
      <c r="R729" s="3"/>
      <c r="S729" s="3"/>
    </row>
    <row r="730" spans="16:19">
      <c r="P730" s="3"/>
      <c r="Q730" s="3"/>
      <c r="R730" s="3"/>
      <c r="S730" s="3"/>
    </row>
    <row r="731" spans="16:19">
      <c r="P731" s="3"/>
      <c r="Q731" s="3"/>
      <c r="R731" s="3"/>
      <c r="S731" s="3"/>
    </row>
    <row r="732" spans="16:19">
      <c r="P732" s="3"/>
      <c r="Q732" s="3"/>
      <c r="R732" s="3"/>
      <c r="S732" s="3"/>
    </row>
    <row r="733" spans="16:19">
      <c r="P733" s="3"/>
      <c r="Q733" s="3"/>
      <c r="R733" s="3"/>
      <c r="S733" s="3"/>
    </row>
    <row r="734" spans="16:19">
      <c r="P734" s="3"/>
      <c r="Q734" s="3"/>
      <c r="R734" s="3"/>
      <c r="S734" s="3"/>
    </row>
    <row r="735" spans="16:19">
      <c r="P735" s="3"/>
      <c r="Q735" s="3"/>
      <c r="R735" s="3"/>
      <c r="S735" s="3"/>
    </row>
    <row r="736" spans="16:19">
      <c r="P736" s="3"/>
      <c r="Q736" s="3"/>
      <c r="R736" s="3"/>
      <c r="S736" s="3"/>
    </row>
    <row r="737" spans="16:19">
      <c r="P737" s="3"/>
      <c r="Q737" s="3"/>
      <c r="R737" s="3"/>
      <c r="S737" s="3"/>
    </row>
    <row r="738" spans="16:19">
      <c r="P738" s="3"/>
      <c r="Q738" s="3"/>
      <c r="R738" s="3"/>
      <c r="S738" s="3"/>
    </row>
    <row r="739" spans="16:19">
      <c r="P739" s="3"/>
      <c r="Q739" s="3"/>
      <c r="R739" s="3"/>
      <c r="S739" s="3"/>
    </row>
    <row r="740" spans="16:19">
      <c r="P740" s="3"/>
      <c r="Q740" s="3"/>
      <c r="R740" s="3"/>
      <c r="S740" s="3"/>
    </row>
    <row r="741" spans="16:19">
      <c r="P741" s="3"/>
      <c r="Q741" s="3"/>
      <c r="R741" s="3"/>
      <c r="S741" s="3"/>
    </row>
    <row r="742" spans="16:19">
      <c r="P742" s="3"/>
      <c r="Q742" s="3"/>
      <c r="R742" s="3"/>
      <c r="S742" s="3"/>
    </row>
    <row r="743" spans="16:19">
      <c r="P743" s="3"/>
      <c r="Q743" s="3"/>
      <c r="R743" s="3"/>
      <c r="S743" s="3"/>
    </row>
    <row r="744" spans="16:19">
      <c r="P744" s="3"/>
      <c r="Q744" s="3"/>
      <c r="R744" s="3"/>
      <c r="S744" s="3"/>
    </row>
    <row r="745" spans="16:19">
      <c r="P745" s="3"/>
      <c r="Q745" s="3"/>
      <c r="R745" s="3"/>
      <c r="S745" s="3"/>
    </row>
    <row r="746" spans="16:19">
      <c r="P746" s="3"/>
      <c r="Q746" s="3"/>
      <c r="R746" s="3"/>
      <c r="S746" s="3"/>
    </row>
    <row r="747" spans="16:19">
      <c r="P747" s="3"/>
      <c r="Q747" s="3"/>
      <c r="R747" s="3"/>
      <c r="S747" s="3"/>
    </row>
    <row r="748" spans="16:19">
      <c r="P748" s="3"/>
      <c r="Q748" s="3"/>
      <c r="R748" s="3"/>
      <c r="S748" s="3"/>
    </row>
    <row r="749" spans="16:19">
      <c r="P749" s="3"/>
      <c r="Q749" s="3"/>
      <c r="R749" s="3"/>
      <c r="S749" s="3"/>
    </row>
    <row r="750" spans="16:19">
      <c r="P750" s="3"/>
      <c r="Q750" s="3"/>
      <c r="R750" s="3"/>
      <c r="S750" s="3"/>
    </row>
    <row r="751" spans="16:19">
      <c r="P751" s="3"/>
      <c r="Q751" s="3"/>
      <c r="R751" s="3"/>
      <c r="S751" s="3"/>
    </row>
    <row r="752" spans="16:19">
      <c r="P752" s="3"/>
      <c r="Q752" s="3"/>
      <c r="R752" s="3"/>
      <c r="S752" s="3"/>
    </row>
    <row r="753" spans="16:19">
      <c r="P753" s="3"/>
      <c r="Q753" s="3"/>
      <c r="R753" s="3"/>
      <c r="S753" s="3"/>
    </row>
    <row r="754" spans="16:19">
      <c r="P754" s="3"/>
      <c r="Q754" s="3"/>
      <c r="R754" s="3"/>
      <c r="S754" s="3"/>
    </row>
    <row r="755" spans="16:19">
      <c r="P755" s="3"/>
      <c r="Q755" s="3"/>
      <c r="R755" s="3"/>
      <c r="S755" s="3"/>
    </row>
    <row r="756" spans="16:19">
      <c r="P756" s="3"/>
      <c r="Q756" s="3"/>
      <c r="R756" s="3"/>
      <c r="S756" s="3"/>
    </row>
    <row r="757" spans="16:19">
      <c r="P757" s="3"/>
      <c r="Q757" s="3"/>
      <c r="R757" s="3"/>
      <c r="S757" s="3"/>
    </row>
    <row r="758" spans="16:19">
      <c r="P758" s="3"/>
      <c r="Q758" s="3"/>
      <c r="R758" s="3"/>
      <c r="S758" s="3"/>
    </row>
    <row r="759" spans="16:19">
      <c r="P759" s="3"/>
      <c r="Q759" s="3"/>
      <c r="R759" s="3"/>
      <c r="S759" s="3"/>
    </row>
    <row r="760" spans="16:19">
      <c r="P760" s="3"/>
      <c r="Q760" s="3"/>
      <c r="R760" s="3"/>
      <c r="S760" s="3"/>
    </row>
    <row r="761" spans="16:19">
      <c r="P761" s="3"/>
      <c r="Q761" s="3"/>
      <c r="R761" s="3"/>
      <c r="S761" s="3"/>
    </row>
    <row r="762" spans="16:19">
      <c r="P762" s="3"/>
      <c r="Q762" s="3"/>
      <c r="R762" s="3"/>
      <c r="S762" s="3"/>
    </row>
    <row r="763" spans="16:19">
      <c r="P763" s="3"/>
      <c r="Q763" s="3"/>
      <c r="R763" s="3"/>
      <c r="S763" s="3"/>
    </row>
    <row r="764" spans="16:19">
      <c r="P764" s="3"/>
      <c r="Q764" s="3"/>
      <c r="R764" s="3"/>
      <c r="S764" s="3"/>
    </row>
    <row r="765" spans="16:19">
      <c r="P765" s="3"/>
      <c r="Q765" s="3"/>
      <c r="R765" s="3"/>
      <c r="S765" s="3"/>
    </row>
    <row r="766" spans="16:19">
      <c r="P766" s="3"/>
      <c r="Q766" s="3"/>
      <c r="R766" s="3"/>
      <c r="S766" s="3"/>
    </row>
    <row r="767" spans="16:19">
      <c r="P767" s="3"/>
      <c r="Q767" s="3"/>
      <c r="R767" s="3"/>
      <c r="S767" s="3"/>
    </row>
    <row r="768" spans="16:19">
      <c r="P768" s="3"/>
      <c r="Q768" s="3"/>
      <c r="R768" s="3"/>
      <c r="S768" s="3"/>
    </row>
    <row r="769" spans="16:19">
      <c r="P769" s="3"/>
      <c r="Q769" s="3"/>
      <c r="R769" s="3"/>
      <c r="S769" s="3"/>
    </row>
    <row r="770" spans="16:19">
      <c r="P770" s="3"/>
      <c r="Q770" s="3"/>
      <c r="R770" s="3"/>
      <c r="S770" s="3"/>
    </row>
    <row r="771" spans="16:19">
      <c r="P771" s="3"/>
      <c r="Q771" s="3"/>
      <c r="R771" s="3"/>
      <c r="S771" s="3"/>
    </row>
    <row r="772" spans="16:19">
      <c r="P772" s="3"/>
      <c r="Q772" s="3"/>
      <c r="R772" s="3"/>
      <c r="S772" s="3"/>
    </row>
    <row r="773" spans="16:19">
      <c r="P773" s="3"/>
      <c r="Q773" s="3"/>
      <c r="R773" s="3"/>
      <c r="S773" s="3"/>
    </row>
    <row r="774" spans="16:19">
      <c r="P774" s="3"/>
      <c r="Q774" s="3"/>
      <c r="R774" s="3"/>
      <c r="S774" s="3"/>
    </row>
    <row r="775" spans="16:19">
      <c r="P775" s="3"/>
      <c r="Q775" s="3"/>
      <c r="R775" s="3"/>
      <c r="S775" s="3"/>
    </row>
    <row r="776" spans="16:19">
      <c r="P776" s="3"/>
      <c r="Q776" s="3"/>
      <c r="R776" s="3"/>
      <c r="S776" s="3"/>
    </row>
    <row r="777" spans="16:19">
      <c r="P777" s="3"/>
      <c r="Q777" s="3"/>
      <c r="R777" s="3"/>
      <c r="S777" s="3"/>
    </row>
    <row r="778" spans="16:19">
      <c r="P778" s="3"/>
      <c r="Q778" s="3"/>
      <c r="R778" s="3"/>
      <c r="S778" s="3"/>
    </row>
    <row r="779" spans="16:19">
      <c r="P779" s="3"/>
      <c r="Q779" s="3"/>
      <c r="R779" s="3"/>
      <c r="S779" s="3"/>
    </row>
    <row r="780" spans="16:19">
      <c r="P780" s="3"/>
      <c r="Q780" s="3"/>
      <c r="R780" s="3"/>
      <c r="S780" s="3"/>
    </row>
    <row r="781" spans="16:19">
      <c r="P781" s="3"/>
      <c r="Q781" s="3"/>
      <c r="R781" s="3"/>
      <c r="S781" s="3"/>
    </row>
    <row r="782" spans="16:19">
      <c r="P782" s="3"/>
      <c r="Q782" s="3"/>
      <c r="R782" s="3"/>
      <c r="S782" s="3"/>
    </row>
    <row r="783" spans="16:19">
      <c r="P783" s="3"/>
      <c r="Q783" s="3"/>
      <c r="R783" s="3"/>
      <c r="S783" s="3"/>
    </row>
    <row r="784" spans="16:19">
      <c r="P784" s="3"/>
      <c r="Q784" s="3"/>
      <c r="R784" s="3"/>
      <c r="S784" s="3"/>
    </row>
    <row r="785" spans="16:19">
      <c r="P785" s="3"/>
      <c r="Q785" s="3"/>
      <c r="R785" s="3"/>
      <c r="S785" s="3"/>
    </row>
    <row r="786" spans="16:19">
      <c r="P786" s="3"/>
      <c r="Q786" s="3"/>
      <c r="R786" s="3"/>
      <c r="S786" s="3"/>
    </row>
    <row r="787" spans="16:19">
      <c r="P787" s="3"/>
      <c r="Q787" s="3"/>
      <c r="R787" s="3"/>
      <c r="S787" s="3"/>
    </row>
    <row r="788" spans="16:19">
      <c r="P788" s="3"/>
      <c r="Q788" s="3"/>
      <c r="R788" s="3"/>
      <c r="S788" s="3"/>
    </row>
    <row r="789" spans="16:19">
      <c r="P789" s="3"/>
      <c r="Q789" s="3"/>
      <c r="R789" s="3"/>
      <c r="S789" s="3"/>
    </row>
    <row r="790" spans="16:19">
      <c r="P790" s="3"/>
      <c r="Q790" s="3"/>
      <c r="R790" s="3"/>
      <c r="S790" s="3"/>
    </row>
    <row r="791" spans="16:19">
      <c r="P791" s="3"/>
      <c r="Q791" s="3"/>
      <c r="R791" s="3"/>
      <c r="S791" s="3"/>
    </row>
    <row r="792" spans="16:19">
      <c r="P792" s="3"/>
      <c r="Q792" s="3"/>
      <c r="R792" s="3"/>
      <c r="S792" s="3"/>
    </row>
    <row r="793" spans="16:19">
      <c r="P793" s="3"/>
      <c r="Q793" s="3"/>
      <c r="R793" s="3"/>
      <c r="S793" s="3"/>
    </row>
    <row r="794" spans="16:19">
      <c r="P794" s="3"/>
      <c r="Q794" s="3"/>
      <c r="R794" s="3"/>
      <c r="S794" s="3"/>
    </row>
    <row r="795" spans="16:19">
      <c r="P795" s="3"/>
      <c r="Q795" s="3"/>
      <c r="R795" s="3"/>
      <c r="S795" s="3"/>
    </row>
    <row r="796" spans="16:19">
      <c r="P796" s="3"/>
      <c r="Q796" s="3"/>
      <c r="R796" s="3"/>
      <c r="S796" s="3"/>
    </row>
    <row r="797" spans="16:19">
      <c r="P797" s="3"/>
      <c r="Q797" s="3"/>
      <c r="R797" s="3"/>
      <c r="S797" s="3"/>
    </row>
    <row r="798" spans="16:19">
      <c r="P798" s="3"/>
      <c r="Q798" s="3"/>
      <c r="R798" s="3"/>
      <c r="S798" s="3"/>
    </row>
    <row r="799" spans="16:19">
      <c r="P799" s="3"/>
      <c r="Q799" s="3"/>
      <c r="R799" s="3"/>
      <c r="S799" s="3"/>
    </row>
    <row r="800" spans="16:19">
      <c r="P800" s="3"/>
      <c r="Q800" s="3"/>
      <c r="R800" s="3"/>
      <c r="S800" s="3"/>
    </row>
    <row r="801" spans="16:19">
      <c r="P801" s="3"/>
      <c r="Q801" s="3"/>
      <c r="R801" s="3"/>
      <c r="S801" s="3"/>
    </row>
    <row r="802" spans="16:19">
      <c r="P802" s="3"/>
      <c r="Q802" s="3"/>
      <c r="R802" s="3"/>
      <c r="S802" s="3"/>
    </row>
    <row r="803" spans="16:19">
      <c r="P803" s="3"/>
      <c r="Q803" s="3"/>
      <c r="R803" s="3"/>
      <c r="S803" s="3"/>
    </row>
    <row r="804" spans="16:19">
      <c r="P804" s="3"/>
      <c r="Q804" s="3"/>
      <c r="R804" s="3"/>
      <c r="S804" s="3"/>
    </row>
    <row r="805" spans="16:19">
      <c r="P805" s="3"/>
      <c r="Q805" s="3"/>
      <c r="R805" s="3"/>
      <c r="S805" s="3"/>
    </row>
    <row r="806" spans="16:19">
      <c r="P806" s="3"/>
      <c r="Q806" s="3"/>
      <c r="R806" s="3"/>
      <c r="S806" s="3"/>
    </row>
    <row r="807" spans="16:19">
      <c r="P807" s="3"/>
      <c r="Q807" s="3"/>
      <c r="R807" s="3"/>
      <c r="S807" s="3"/>
    </row>
    <row r="808" spans="16:19">
      <c r="P808" s="3"/>
      <c r="Q808" s="3"/>
      <c r="R808" s="3"/>
      <c r="S808" s="3"/>
    </row>
    <row r="809" spans="16:19">
      <c r="P809" s="3"/>
      <c r="Q809" s="3"/>
      <c r="R809" s="3"/>
      <c r="S809" s="3"/>
    </row>
    <row r="810" spans="16:19">
      <c r="P810" s="3"/>
      <c r="Q810" s="3"/>
      <c r="R810" s="3"/>
      <c r="S810" s="3"/>
    </row>
    <row r="811" spans="16:19">
      <c r="P811" s="3"/>
      <c r="Q811" s="3"/>
      <c r="R811" s="3"/>
      <c r="S811" s="3"/>
    </row>
    <row r="812" spans="16:19">
      <c r="P812" s="3"/>
      <c r="Q812" s="3"/>
      <c r="R812" s="3"/>
      <c r="S812" s="3"/>
    </row>
    <row r="813" spans="16:19">
      <c r="P813" s="3"/>
      <c r="Q813" s="3"/>
      <c r="R813" s="3"/>
      <c r="S813" s="3"/>
    </row>
    <row r="814" spans="16:19">
      <c r="P814" s="3"/>
      <c r="Q814" s="3"/>
      <c r="R814" s="3"/>
      <c r="S814" s="3"/>
    </row>
    <row r="815" spans="16:19">
      <c r="P815" s="3"/>
      <c r="Q815" s="3"/>
      <c r="R815" s="3"/>
      <c r="S815" s="3"/>
    </row>
    <row r="816" spans="16:19">
      <c r="P816" s="3"/>
      <c r="Q816" s="3"/>
      <c r="R816" s="3"/>
      <c r="S816" s="3"/>
    </row>
    <row r="817" spans="16:19">
      <c r="P817" s="3"/>
      <c r="Q817" s="3"/>
      <c r="R817" s="3"/>
      <c r="S817" s="3"/>
    </row>
    <row r="818" spans="16:19">
      <c r="P818" s="3"/>
      <c r="Q818" s="3"/>
      <c r="R818" s="3"/>
      <c r="S818" s="3"/>
    </row>
    <row r="819" spans="16:19">
      <c r="P819" s="3"/>
      <c r="Q819" s="3"/>
      <c r="R819" s="3"/>
      <c r="S819" s="3"/>
    </row>
    <row r="820" spans="16:19">
      <c r="P820" s="3"/>
      <c r="Q820" s="3"/>
      <c r="R820" s="3"/>
      <c r="S820" s="3"/>
    </row>
    <row r="821" spans="16:19">
      <c r="P821" s="3"/>
      <c r="Q821" s="3"/>
      <c r="R821" s="3"/>
      <c r="S821" s="3"/>
    </row>
    <row r="822" spans="16:19">
      <c r="P822" s="3"/>
      <c r="Q822" s="3"/>
      <c r="R822" s="3"/>
      <c r="S822" s="3"/>
    </row>
    <row r="823" spans="16:19">
      <c r="P823" s="3"/>
      <c r="Q823" s="3"/>
      <c r="R823" s="3"/>
      <c r="S823" s="3"/>
    </row>
    <row r="824" spans="16:19">
      <c r="P824" s="3"/>
      <c r="Q824" s="3"/>
      <c r="R824" s="3"/>
      <c r="S824" s="3"/>
    </row>
    <row r="825" spans="16:19">
      <c r="P825" s="3"/>
      <c r="Q825" s="3"/>
      <c r="R825" s="3"/>
      <c r="S825" s="3"/>
    </row>
    <row r="826" spans="16:19">
      <c r="P826" s="3"/>
      <c r="Q826" s="3"/>
      <c r="R826" s="3"/>
      <c r="S826" s="3"/>
    </row>
    <row r="827" spans="16:19">
      <c r="P827" s="3"/>
      <c r="Q827" s="3"/>
      <c r="R827" s="3"/>
      <c r="S827" s="3"/>
    </row>
    <row r="828" spans="16:19">
      <c r="P828" s="3"/>
      <c r="Q828" s="3"/>
      <c r="R828" s="3"/>
      <c r="S828" s="3"/>
    </row>
  </sheetData>
  <protectedRanges>
    <protectedRange sqref="G347:L347" name="Range74"/>
    <protectedRange sqref="A23:I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DF4717B8-E960-4300-AF40-4AC5F93B40E3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D669FC1B-AE0B-4417-8D6F-8460D68D5677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9B727EDB-49B4-42DC-BF97-3A35178E0BFD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</customSheetViews>
  <mergeCells count="35">
    <mergeCell ref="J1:L5"/>
    <mergeCell ref="G6:K6"/>
    <mergeCell ref="A7:L7"/>
    <mergeCell ref="G8:K8"/>
    <mergeCell ref="G15:K15"/>
    <mergeCell ref="G17:K17"/>
    <mergeCell ref="A18:L18"/>
    <mergeCell ref="A9:L9"/>
    <mergeCell ref="G10:K10"/>
    <mergeCell ref="G11:K11"/>
    <mergeCell ref="B13:L13"/>
    <mergeCell ref="G16:K16"/>
    <mergeCell ref="A131:F131"/>
    <mergeCell ref="C22:I22"/>
    <mergeCell ref="G25:H25"/>
    <mergeCell ref="A27:F28"/>
    <mergeCell ref="G27:G28"/>
    <mergeCell ref="H27:H28"/>
    <mergeCell ref="I27:J27"/>
    <mergeCell ref="D351:G351"/>
    <mergeCell ref="K351:L351"/>
    <mergeCell ref="C19:I19"/>
    <mergeCell ref="C20:I20"/>
    <mergeCell ref="C21:I21"/>
    <mergeCell ref="A171:F171"/>
    <mergeCell ref="A208:F208"/>
    <mergeCell ref="A247:F247"/>
    <mergeCell ref="A288:F288"/>
    <mergeCell ref="A330:F330"/>
    <mergeCell ref="K348:L348"/>
    <mergeCell ref="K27:K28"/>
    <mergeCell ref="L27:L28"/>
    <mergeCell ref="A29:F29"/>
    <mergeCell ref="A54:F54"/>
    <mergeCell ref="A90:F90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6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36"/>
  <sheetViews>
    <sheetView showZeros="0" tabSelected="1" topLeftCell="A286" zoomScaleNormal="100" zoomScaleSheetLayoutView="120" workbookViewId="0">
      <selection activeCell="U13" sqref="U13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36" ht="12.75" customHeight="1">
      <c r="F1" s="313"/>
      <c r="J1" s="160" t="s">
        <v>201</v>
      </c>
    </row>
    <row r="2" spans="1:36">
      <c r="F2" s="313"/>
      <c r="J2" s="9" t="s">
        <v>203</v>
      </c>
    </row>
    <row r="3" spans="1:36">
      <c r="F3" s="313"/>
      <c r="J3" s="1" t="s">
        <v>204</v>
      </c>
    </row>
    <row r="4" spans="1:36">
      <c r="F4" s="314"/>
    </row>
    <row r="5" spans="1:36">
      <c r="F5" s="314"/>
    </row>
    <row r="6" spans="1:36" ht="15" customHeight="1">
      <c r="A6" s="3"/>
      <c r="B6" s="3"/>
      <c r="C6" s="3"/>
      <c r="D6" s="3"/>
      <c r="E6" s="3"/>
      <c r="F6" s="14"/>
      <c r="G6" s="238"/>
      <c r="H6" s="167"/>
      <c r="I6" s="166"/>
      <c r="J6" s="245" t="s">
        <v>181</v>
      </c>
      <c r="K6" s="245"/>
      <c r="L6" s="245"/>
      <c r="M6" s="7"/>
      <c r="N6" s="23"/>
      <c r="O6" s="23"/>
      <c r="P6" s="2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14.25" customHeight="1">
      <c r="A7" s="3"/>
      <c r="B7" s="3"/>
      <c r="C7" s="3"/>
      <c r="D7" s="3"/>
      <c r="E7" s="3"/>
      <c r="F7" s="14"/>
      <c r="G7" s="3"/>
      <c r="H7" s="168"/>
      <c r="I7" s="169"/>
      <c r="J7" s="245" t="s">
        <v>182</v>
      </c>
      <c r="K7" s="245"/>
      <c r="L7" s="245"/>
      <c r="M7" s="7"/>
      <c r="N7" s="23"/>
      <c r="O7" s="23"/>
      <c r="P7" s="2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ht="13.5" customHeight="1">
      <c r="A8" s="3"/>
      <c r="B8" s="3"/>
      <c r="C8" s="3"/>
      <c r="D8" s="3"/>
      <c r="E8" s="3"/>
      <c r="F8" s="14"/>
      <c r="G8" s="3"/>
      <c r="H8" s="25"/>
      <c r="I8" s="168"/>
      <c r="J8" s="245" t="s">
        <v>183</v>
      </c>
      <c r="K8" s="245"/>
      <c r="L8" s="245"/>
      <c r="M8" s="7"/>
      <c r="N8" s="23"/>
      <c r="O8" s="23"/>
      <c r="P8" s="2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ht="14.25" customHeight="1">
      <c r="A9" s="3"/>
      <c r="B9" s="3"/>
      <c r="C9" s="3"/>
      <c r="D9" s="3"/>
      <c r="E9" s="3"/>
      <c r="F9" s="14"/>
      <c r="G9" s="17" t="s">
        <v>146</v>
      </c>
      <c r="H9" s="168"/>
      <c r="I9" s="169"/>
      <c r="J9" s="245" t="s">
        <v>184</v>
      </c>
      <c r="K9" s="245"/>
      <c r="L9" s="245"/>
      <c r="M9" s="7"/>
      <c r="N9" s="106"/>
      <c r="O9" s="109"/>
      <c r="P9" s="2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ht="12" customHeight="1">
      <c r="A10" s="3"/>
      <c r="B10" s="3"/>
      <c r="C10" s="3"/>
      <c r="D10" s="3"/>
      <c r="E10" s="3"/>
      <c r="F10" s="14"/>
      <c r="G10" s="3"/>
      <c r="H10" s="170"/>
      <c r="I10" s="169"/>
      <c r="J10" s="245" t="s">
        <v>190</v>
      </c>
      <c r="K10" s="245"/>
      <c r="L10" s="245"/>
      <c r="M10" s="7"/>
      <c r="N10" s="23"/>
      <c r="O10" s="23"/>
      <c r="P10" s="2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ht="12" customHeight="1">
      <c r="A11" s="3"/>
      <c r="B11" s="3"/>
      <c r="C11" s="3"/>
      <c r="D11" s="3"/>
      <c r="E11" s="3"/>
      <c r="F11" s="14"/>
      <c r="G11" s="3"/>
      <c r="H11" s="170"/>
      <c r="I11" s="302"/>
      <c r="J11" s="245"/>
      <c r="K11" s="245"/>
      <c r="L11" s="245"/>
      <c r="M11" s="7"/>
      <c r="N11" s="23"/>
      <c r="O11" s="23"/>
      <c r="P11" s="2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ht="20.25" customHeight="1">
      <c r="A12" s="3"/>
      <c r="B12" s="3"/>
      <c r="C12" s="3"/>
      <c r="D12" s="3"/>
      <c r="E12" s="3"/>
      <c r="F12" s="14"/>
      <c r="G12" s="363"/>
      <c r="H12" s="364"/>
      <c r="I12" s="364"/>
      <c r="J12" s="364"/>
      <c r="K12" s="364"/>
      <c r="L12" s="24"/>
      <c r="M12" s="7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ht="18.75" customHeight="1">
      <c r="A13" s="317" t="s">
        <v>173</v>
      </c>
      <c r="B13" s="318"/>
      <c r="C13" s="318"/>
      <c r="D13" s="318"/>
      <c r="E13" s="318"/>
      <c r="F13" s="318"/>
      <c r="G13" s="318"/>
      <c r="H13" s="318"/>
      <c r="I13" s="318"/>
      <c r="J13" s="318"/>
      <c r="K13" s="318"/>
      <c r="L13" s="318"/>
      <c r="M13" s="7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ht="14.25" customHeight="1">
      <c r="A14" s="179"/>
      <c r="B14" s="180"/>
      <c r="C14" s="180"/>
      <c r="D14" s="180"/>
      <c r="E14" s="180"/>
      <c r="F14" s="180"/>
      <c r="G14" s="338" t="s">
        <v>161</v>
      </c>
      <c r="H14" s="338"/>
      <c r="I14" s="338"/>
      <c r="J14" s="338"/>
      <c r="K14" s="338"/>
      <c r="L14" s="180"/>
      <c r="M14" s="7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ht="16.5" customHeight="1">
      <c r="A15" s="336" t="s">
        <v>202</v>
      </c>
      <c r="B15" s="336"/>
      <c r="C15" s="336"/>
      <c r="D15" s="336"/>
      <c r="E15" s="336"/>
      <c r="F15" s="336"/>
      <c r="G15" s="336"/>
      <c r="H15" s="336"/>
      <c r="I15" s="336"/>
      <c r="J15" s="336"/>
      <c r="K15" s="336"/>
      <c r="L15" s="336"/>
      <c r="M15" s="7"/>
      <c r="N15" s="3"/>
      <c r="O15" s="3"/>
      <c r="P15" s="3" t="s">
        <v>154</v>
      </c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</row>
    <row r="16" spans="1:36" ht="15.75" customHeight="1">
      <c r="G16" s="337" t="s">
        <v>164</v>
      </c>
      <c r="H16" s="337"/>
      <c r="I16" s="337"/>
      <c r="J16" s="337"/>
      <c r="K16" s="337"/>
      <c r="M16" s="7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</row>
    <row r="17" spans="1:36" ht="12" customHeight="1">
      <c r="G17" s="339" t="s">
        <v>191</v>
      </c>
      <c r="H17" s="339"/>
      <c r="I17" s="339"/>
      <c r="J17" s="339"/>
      <c r="K17" s="339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</row>
    <row r="18" spans="1:36" ht="9" customHeight="1"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</row>
    <row r="19" spans="1:36" ht="12" customHeight="1">
      <c r="B19" s="336" t="s">
        <v>5</v>
      </c>
      <c r="C19" s="336"/>
      <c r="D19" s="336"/>
      <c r="E19" s="336"/>
      <c r="F19" s="336"/>
      <c r="G19" s="336"/>
      <c r="H19" s="336"/>
      <c r="I19" s="336"/>
      <c r="J19" s="336"/>
      <c r="K19" s="336"/>
      <c r="L19" s="336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</row>
    <row r="20" spans="1:36" ht="12" customHeight="1"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</row>
    <row r="21" spans="1:36" ht="12.75" customHeight="1">
      <c r="G21" s="337" t="s">
        <v>165</v>
      </c>
      <c r="H21" s="337"/>
      <c r="I21" s="337"/>
      <c r="J21" s="337"/>
      <c r="K21" s="337"/>
      <c r="M21" s="3"/>
      <c r="N21" s="3"/>
      <c r="O21" s="3"/>
      <c r="P21" s="3"/>
    </row>
    <row r="22" spans="1:36" ht="11.25" customHeight="1">
      <c r="G22" s="330" t="s">
        <v>166</v>
      </c>
      <c r="H22" s="330"/>
      <c r="I22" s="330"/>
      <c r="J22" s="330"/>
      <c r="K22" s="330"/>
      <c r="M22" s="3"/>
      <c r="N22" s="3"/>
      <c r="O22" s="3"/>
      <c r="P22" s="3"/>
    </row>
    <row r="23" spans="1:36" ht="11.25" customHeight="1">
      <c r="F23" s="300"/>
      <c r="G23" s="299"/>
      <c r="H23" s="299"/>
      <c r="I23" s="299"/>
      <c r="J23" s="299"/>
      <c r="K23" s="299"/>
      <c r="M23" s="3"/>
      <c r="N23" s="3"/>
      <c r="O23" s="3"/>
      <c r="P23" s="3"/>
    </row>
    <row r="24" spans="1:36">
      <c r="A24" s="5"/>
      <c r="B24" s="169"/>
      <c r="C24" s="169"/>
      <c r="D24" s="169"/>
      <c r="E24" s="365" t="s">
        <v>192</v>
      </c>
      <c r="F24" s="365"/>
      <c r="G24" s="365"/>
      <c r="H24" s="365"/>
      <c r="I24" s="365"/>
      <c r="J24" s="365"/>
      <c r="K24" s="365"/>
      <c r="L24" s="169"/>
      <c r="M24" s="3"/>
      <c r="N24" s="3"/>
      <c r="O24" s="3"/>
      <c r="P24" s="3"/>
    </row>
    <row r="25" spans="1:36">
      <c r="A25" s="301"/>
      <c r="B25" s="302"/>
      <c r="C25" s="302"/>
      <c r="D25" s="302"/>
      <c r="E25" s="307"/>
      <c r="F25" s="307"/>
      <c r="G25" s="307"/>
      <c r="H25" s="307"/>
      <c r="I25" s="307"/>
      <c r="J25" s="307"/>
      <c r="K25" s="307"/>
      <c r="L25" s="302"/>
      <c r="M25" s="3"/>
      <c r="N25" s="3"/>
      <c r="O25" s="3"/>
      <c r="P25" s="3"/>
    </row>
    <row r="26" spans="1:36" ht="12" customHeight="1">
      <c r="A26" s="366" t="s">
        <v>200</v>
      </c>
      <c r="B26" s="366"/>
      <c r="C26" s="366"/>
      <c r="D26" s="366"/>
      <c r="E26" s="366"/>
      <c r="F26" s="366"/>
      <c r="G26" s="366"/>
      <c r="H26" s="366"/>
      <c r="I26" s="366"/>
      <c r="J26" s="366"/>
      <c r="K26" s="366"/>
      <c r="L26" s="366"/>
      <c r="M26" s="104"/>
      <c r="N26" s="3"/>
      <c r="O26" s="3"/>
      <c r="P26" s="3"/>
    </row>
    <row r="27" spans="1:36" ht="12" customHeight="1">
      <c r="A27" s="3"/>
      <c r="B27" s="3"/>
      <c r="C27" s="3"/>
      <c r="D27" s="3"/>
      <c r="E27" s="3"/>
      <c r="F27" s="3"/>
      <c r="G27" s="3"/>
      <c r="H27" s="3"/>
      <c r="I27" s="3"/>
      <c r="J27" s="8"/>
      <c r="K27" s="171"/>
      <c r="L27" s="172" t="s">
        <v>8</v>
      </c>
      <c r="M27" s="104"/>
      <c r="N27" s="3"/>
      <c r="O27" s="3"/>
      <c r="P27" s="3"/>
    </row>
    <row r="28" spans="1:36" ht="11.25" customHeight="1">
      <c r="A28" s="3"/>
      <c r="B28" s="3"/>
      <c r="C28" s="3"/>
      <c r="D28" s="3"/>
      <c r="E28" s="3"/>
      <c r="F28" s="3"/>
      <c r="G28" s="3"/>
      <c r="H28" s="3"/>
      <c r="I28" s="3"/>
      <c r="J28" s="173" t="s">
        <v>193</v>
      </c>
      <c r="K28" s="308"/>
      <c r="L28" s="309">
        <v>188710061</v>
      </c>
      <c r="M28" s="104"/>
      <c r="N28" s="3"/>
      <c r="O28" s="3"/>
      <c r="P28" s="3"/>
    </row>
    <row r="29" spans="1:36" ht="12" customHeight="1">
      <c r="A29" s="3"/>
      <c r="B29" s="3"/>
      <c r="C29" s="3"/>
      <c r="D29" s="3"/>
      <c r="E29" s="23"/>
      <c r="F29" s="26"/>
      <c r="H29" s="3"/>
      <c r="I29" s="176"/>
      <c r="J29" s="176"/>
      <c r="K29" s="177" t="s">
        <v>0</v>
      </c>
      <c r="L29" s="310" t="s">
        <v>199</v>
      </c>
      <c r="M29" s="104"/>
      <c r="N29" s="3"/>
      <c r="O29" s="3"/>
      <c r="P29" s="3"/>
    </row>
    <row r="30" spans="1:36" ht="12.75" customHeight="1">
      <c r="A30" s="3"/>
      <c r="B30" s="3"/>
      <c r="C30" s="360"/>
      <c r="D30" s="362"/>
      <c r="E30" s="362"/>
      <c r="F30" s="362"/>
      <c r="G30" s="362"/>
      <c r="H30" s="362"/>
      <c r="I30" s="362"/>
      <c r="J30" s="4"/>
      <c r="K30" s="177" t="s">
        <v>1</v>
      </c>
      <c r="L30" s="311"/>
      <c r="M30" s="104"/>
      <c r="N30" s="3"/>
      <c r="O30" s="3"/>
      <c r="P30" s="3"/>
    </row>
    <row r="31" spans="1:36" ht="12" customHeight="1">
      <c r="A31" s="3"/>
      <c r="B31" s="3"/>
      <c r="C31" s="5"/>
      <c r="D31" s="4"/>
      <c r="E31" s="4"/>
      <c r="F31" s="4"/>
      <c r="G31" s="244"/>
      <c r="H31" s="232"/>
      <c r="I31" s="4"/>
      <c r="J31" s="178" t="s">
        <v>6</v>
      </c>
      <c r="K31" s="292"/>
      <c r="L31" s="312" t="s">
        <v>194</v>
      </c>
      <c r="M31" s="104"/>
      <c r="N31" s="3"/>
      <c r="O31" s="3"/>
      <c r="P31" s="3"/>
    </row>
    <row r="32" spans="1:36" ht="12.75" customHeight="1">
      <c r="A32" s="3"/>
      <c r="B32" s="3"/>
      <c r="C32" s="5"/>
      <c r="D32" s="4"/>
      <c r="E32" s="4"/>
      <c r="F32" s="4"/>
      <c r="G32" s="229" t="s">
        <v>167</v>
      </c>
      <c r="H32" s="294"/>
      <c r="I32" s="295"/>
      <c r="J32" s="296"/>
      <c r="K32" s="293"/>
      <c r="L32" s="293" t="s">
        <v>195</v>
      </c>
      <c r="M32" s="104"/>
      <c r="N32" s="3"/>
      <c r="O32" s="3"/>
      <c r="P32" s="3"/>
    </row>
    <row r="33" spans="1:17" ht="13.5" customHeight="1">
      <c r="A33" s="3"/>
      <c r="B33" s="3"/>
      <c r="C33" s="5"/>
      <c r="D33" s="4"/>
      <c r="E33" s="4"/>
      <c r="F33" s="4"/>
      <c r="G33" s="331" t="s">
        <v>7</v>
      </c>
      <c r="H33" s="331"/>
      <c r="I33" s="297" t="s">
        <v>196</v>
      </c>
      <c r="J33" s="298" t="s">
        <v>197</v>
      </c>
      <c r="K33" s="293" t="s">
        <v>195</v>
      </c>
      <c r="L33" s="293" t="s">
        <v>198</v>
      </c>
      <c r="M33" s="104"/>
      <c r="N33" s="3"/>
      <c r="O33" s="3"/>
      <c r="P33" s="3"/>
    </row>
    <row r="34" spans="1:17" ht="14.25" customHeight="1">
      <c r="A34" s="22"/>
      <c r="B34" s="22"/>
      <c r="C34" s="22"/>
      <c r="D34" s="22"/>
      <c r="E34" s="22"/>
      <c r="F34" s="19"/>
      <c r="G34" s="20"/>
      <c r="H34" s="3"/>
      <c r="I34" s="20"/>
      <c r="J34" s="20"/>
      <c r="K34" s="21"/>
      <c r="L34" s="181" t="s">
        <v>185</v>
      </c>
      <c r="M34" s="105"/>
      <c r="N34" s="3"/>
      <c r="O34" s="3"/>
      <c r="P34" s="3"/>
    </row>
    <row r="35" spans="1:17" ht="24" customHeight="1">
      <c r="A35" s="319" t="s">
        <v>2</v>
      </c>
      <c r="B35" s="320"/>
      <c r="C35" s="321"/>
      <c r="D35" s="321"/>
      <c r="E35" s="321"/>
      <c r="F35" s="321"/>
      <c r="G35" s="324" t="s">
        <v>3</v>
      </c>
      <c r="H35" s="326" t="s">
        <v>143</v>
      </c>
      <c r="I35" s="328" t="s">
        <v>147</v>
      </c>
      <c r="J35" s="329"/>
      <c r="K35" s="353" t="s">
        <v>144</v>
      </c>
      <c r="L35" s="351" t="s">
        <v>168</v>
      </c>
      <c r="M35" s="105"/>
      <c r="N35" s="3"/>
      <c r="O35" s="3"/>
      <c r="P35" s="3"/>
    </row>
    <row r="36" spans="1:17" ht="46.5" customHeight="1">
      <c r="A36" s="322"/>
      <c r="B36" s="323"/>
      <c r="C36" s="323"/>
      <c r="D36" s="323"/>
      <c r="E36" s="323"/>
      <c r="F36" s="323"/>
      <c r="G36" s="325"/>
      <c r="H36" s="327"/>
      <c r="I36" s="182" t="s">
        <v>142</v>
      </c>
      <c r="J36" s="183" t="s">
        <v>141</v>
      </c>
      <c r="K36" s="354"/>
      <c r="L36" s="352"/>
      <c r="M36" s="3"/>
      <c r="N36" s="3"/>
      <c r="O36" s="3"/>
      <c r="P36" s="3"/>
      <c r="Q36" s="3"/>
    </row>
    <row r="37" spans="1:17" ht="11.25" customHeight="1">
      <c r="A37" s="344" t="s">
        <v>139</v>
      </c>
      <c r="B37" s="345"/>
      <c r="C37" s="345"/>
      <c r="D37" s="345"/>
      <c r="E37" s="345"/>
      <c r="F37" s="346"/>
      <c r="G37" s="202">
        <v>2</v>
      </c>
      <c r="H37" s="203">
        <v>3</v>
      </c>
      <c r="I37" s="204" t="s">
        <v>140</v>
      </c>
      <c r="J37" s="205" t="s">
        <v>145</v>
      </c>
      <c r="K37" s="206">
        <v>6</v>
      </c>
      <c r="L37" s="206">
        <v>7</v>
      </c>
      <c r="M37" s="3"/>
      <c r="N37" s="3"/>
      <c r="O37" s="3"/>
      <c r="P37" s="3"/>
      <c r="Q37" s="3"/>
    </row>
    <row r="38" spans="1:17" s="12" customFormat="1" ht="14.25" customHeight="1">
      <c r="A38" s="79">
        <v>2</v>
      </c>
      <c r="B38" s="79"/>
      <c r="C38" s="90"/>
      <c r="D38" s="78"/>
      <c r="E38" s="79"/>
      <c r="F38" s="88"/>
      <c r="G38" s="90" t="s">
        <v>9</v>
      </c>
      <c r="H38" s="189">
        <v>1</v>
      </c>
      <c r="I38" s="246">
        <f>SUM(I39+I49+I70+I91+I99+I115+I138+I154+I163)</f>
        <v>0</v>
      </c>
      <c r="J38" s="246">
        <f>SUM(J39+J49+J70+J91+J99+J115+J138+J154+J163)</f>
        <v>0</v>
      </c>
      <c r="K38" s="247">
        <f>SUM(K39+K49+K70+K91+K99+K115+K138+K154+K163)</f>
        <v>0</v>
      </c>
      <c r="L38" s="246">
        <f>SUM(L39+L49+L70+L91+L99+L115+L138+L154+L163)</f>
        <v>0</v>
      </c>
      <c r="M38" s="96"/>
      <c r="N38" s="96"/>
      <c r="O38" s="96"/>
      <c r="P38" s="96"/>
      <c r="Q38" s="96"/>
    </row>
    <row r="39" spans="1:17" ht="24.75" customHeight="1">
      <c r="A39" s="45">
        <v>2</v>
      </c>
      <c r="B39" s="73">
        <v>1</v>
      </c>
      <c r="C39" s="53"/>
      <c r="D39" s="63"/>
      <c r="E39" s="46"/>
      <c r="F39" s="33"/>
      <c r="G39" s="73" t="s">
        <v>14</v>
      </c>
      <c r="H39" s="190">
        <v>2</v>
      </c>
      <c r="I39" s="246">
        <f>SUM(I40+I45)</f>
        <v>0</v>
      </c>
      <c r="J39" s="246">
        <f>SUM(J40+J45)</f>
        <v>0</v>
      </c>
      <c r="K39" s="248">
        <f>SUM(K40+K45)</f>
        <v>0</v>
      </c>
      <c r="L39" s="249">
        <f>SUM(L40+L45)</f>
        <v>0</v>
      </c>
      <c r="M39" s="3"/>
      <c r="N39" s="3"/>
      <c r="O39" s="3"/>
      <c r="P39" s="3"/>
      <c r="Q39" s="3"/>
    </row>
    <row r="40" spans="1:17" ht="14.25" customHeight="1">
      <c r="A40" s="30">
        <v>2</v>
      </c>
      <c r="B40" s="30">
        <v>1</v>
      </c>
      <c r="C40" s="47">
        <v>1</v>
      </c>
      <c r="D40" s="58"/>
      <c r="E40" s="30"/>
      <c r="F40" s="40"/>
      <c r="G40" s="84" t="s">
        <v>15</v>
      </c>
      <c r="H40" s="189">
        <v>3</v>
      </c>
      <c r="I40" s="250">
        <f>SUM(I41)</f>
        <v>0</v>
      </c>
      <c r="J40" s="250">
        <f t="shared" ref="J40:L41" si="0">SUM(J41)</f>
        <v>0</v>
      </c>
      <c r="K40" s="251">
        <f t="shared" si="0"/>
        <v>0</v>
      </c>
      <c r="L40" s="250">
        <f t="shared" si="0"/>
        <v>0</v>
      </c>
      <c r="M40" s="3"/>
      <c r="N40" s="3"/>
      <c r="O40" s="3"/>
      <c r="P40" s="3"/>
      <c r="Q40" s="3"/>
    </row>
    <row r="41" spans="1:17" ht="13.5" customHeight="1">
      <c r="A41" s="31">
        <v>2</v>
      </c>
      <c r="B41" s="30">
        <v>1</v>
      </c>
      <c r="C41" s="47">
        <v>1</v>
      </c>
      <c r="D41" s="58">
        <v>1</v>
      </c>
      <c r="E41" s="30"/>
      <c r="F41" s="40"/>
      <c r="G41" s="47" t="s">
        <v>15</v>
      </c>
      <c r="H41" s="191">
        <v>4</v>
      </c>
      <c r="I41" s="250">
        <f>SUM(I42)</f>
        <v>0</v>
      </c>
      <c r="J41" s="250">
        <f t="shared" si="0"/>
        <v>0</v>
      </c>
      <c r="K41" s="251">
        <f t="shared" si="0"/>
        <v>0</v>
      </c>
      <c r="L41" s="250">
        <f t="shared" si="0"/>
        <v>0</v>
      </c>
      <c r="M41" s="3"/>
      <c r="N41" s="3"/>
      <c r="O41" s="3"/>
      <c r="P41" s="3"/>
      <c r="Q41" s="3"/>
    </row>
    <row r="42" spans="1:17">
      <c r="A42" s="31">
        <v>2</v>
      </c>
      <c r="B42" s="30">
        <v>1</v>
      </c>
      <c r="C42" s="47">
        <v>1</v>
      </c>
      <c r="D42" s="58">
        <v>1</v>
      </c>
      <c r="E42" s="30">
        <v>1</v>
      </c>
      <c r="F42" s="40"/>
      <c r="G42" s="47" t="s">
        <v>137</v>
      </c>
      <c r="H42" s="189">
        <v>5</v>
      </c>
      <c r="I42" s="251">
        <f>SUM(I43:I44)</f>
        <v>0</v>
      </c>
      <c r="J42" s="250">
        <f>SUM(J43:J44)</f>
        <v>0</v>
      </c>
      <c r="K42" s="251">
        <f>SUM(K43:K44)</f>
        <v>0</v>
      </c>
      <c r="L42" s="250">
        <f>SUM(L43:L44)</f>
        <v>0</v>
      </c>
      <c r="M42" s="3"/>
      <c r="N42" s="3"/>
      <c r="O42" s="3"/>
      <c r="P42" s="3"/>
      <c r="Q42" s="3"/>
    </row>
    <row r="43" spans="1:17" ht="14.25" customHeight="1">
      <c r="A43" s="31">
        <v>2</v>
      </c>
      <c r="B43" s="30">
        <v>1</v>
      </c>
      <c r="C43" s="47">
        <v>1</v>
      </c>
      <c r="D43" s="58">
        <v>1</v>
      </c>
      <c r="E43" s="30">
        <v>1</v>
      </c>
      <c r="F43" s="40">
        <v>1</v>
      </c>
      <c r="G43" s="47" t="s">
        <v>84</v>
      </c>
      <c r="H43" s="191">
        <v>6</v>
      </c>
      <c r="I43" s="252"/>
      <c r="J43" s="253"/>
      <c r="K43" s="253"/>
      <c r="L43" s="253"/>
      <c r="M43" s="3"/>
      <c r="N43" s="3"/>
      <c r="O43" s="3"/>
      <c r="P43" s="3"/>
      <c r="Q43" s="3"/>
    </row>
    <row r="44" spans="1:17" ht="12.75" customHeight="1">
      <c r="A44" s="31">
        <v>2</v>
      </c>
      <c r="B44" s="30">
        <v>1</v>
      </c>
      <c r="C44" s="47">
        <v>1</v>
      </c>
      <c r="D44" s="58">
        <v>1</v>
      </c>
      <c r="E44" s="30">
        <v>1</v>
      </c>
      <c r="F44" s="40">
        <v>2</v>
      </c>
      <c r="G44" s="47" t="s">
        <v>16</v>
      </c>
      <c r="H44" s="189">
        <v>7</v>
      </c>
      <c r="I44" s="253"/>
      <c r="J44" s="253"/>
      <c r="K44" s="253"/>
      <c r="L44" s="253"/>
      <c r="M44" s="3"/>
      <c r="N44" s="3"/>
      <c r="O44" s="3"/>
      <c r="P44" s="3"/>
      <c r="Q44" s="3"/>
    </row>
    <row r="45" spans="1:17" ht="13.5" customHeight="1">
      <c r="A45" s="31">
        <v>2</v>
      </c>
      <c r="B45" s="30">
        <v>1</v>
      </c>
      <c r="C45" s="47">
        <v>2</v>
      </c>
      <c r="D45" s="58"/>
      <c r="E45" s="30"/>
      <c r="F45" s="40"/>
      <c r="G45" s="84" t="s">
        <v>85</v>
      </c>
      <c r="H45" s="191">
        <v>8</v>
      </c>
      <c r="I45" s="251">
        <f>I46</f>
        <v>0</v>
      </c>
      <c r="J45" s="250">
        <f t="shared" ref="J45:L46" si="1">J46</f>
        <v>0</v>
      </c>
      <c r="K45" s="251">
        <f t="shared" si="1"/>
        <v>0</v>
      </c>
      <c r="L45" s="250">
        <f t="shared" si="1"/>
        <v>0</v>
      </c>
      <c r="M45" s="3"/>
      <c r="N45" s="3"/>
      <c r="O45" s="3"/>
      <c r="P45" s="3"/>
      <c r="Q45" s="3"/>
    </row>
    <row r="46" spans="1:17">
      <c r="A46" s="31">
        <v>2</v>
      </c>
      <c r="B46" s="30">
        <v>1</v>
      </c>
      <c r="C46" s="47">
        <v>2</v>
      </c>
      <c r="D46" s="58">
        <v>1</v>
      </c>
      <c r="E46" s="30"/>
      <c r="F46" s="40"/>
      <c r="G46" s="47" t="s">
        <v>85</v>
      </c>
      <c r="H46" s="189">
        <v>9</v>
      </c>
      <c r="I46" s="251">
        <f>I47</f>
        <v>0</v>
      </c>
      <c r="J46" s="250">
        <f t="shared" si="1"/>
        <v>0</v>
      </c>
      <c r="K46" s="250">
        <f t="shared" si="1"/>
        <v>0</v>
      </c>
      <c r="L46" s="250">
        <f t="shared" si="1"/>
        <v>0</v>
      </c>
      <c r="M46" s="3"/>
      <c r="N46" s="3"/>
      <c r="O46" s="3"/>
      <c r="P46" s="3"/>
      <c r="Q46" s="3"/>
    </row>
    <row r="47" spans="1:17" ht="13.5" customHeight="1">
      <c r="A47" s="31">
        <v>2</v>
      </c>
      <c r="B47" s="30">
        <v>1</v>
      </c>
      <c r="C47" s="47">
        <v>2</v>
      </c>
      <c r="D47" s="58">
        <v>1</v>
      </c>
      <c r="E47" s="30">
        <v>1</v>
      </c>
      <c r="F47" s="40"/>
      <c r="G47" s="47" t="s">
        <v>85</v>
      </c>
      <c r="H47" s="191">
        <v>10</v>
      </c>
      <c r="I47" s="250">
        <f>I48</f>
        <v>0</v>
      </c>
      <c r="J47" s="250">
        <f>J48</f>
        <v>0</v>
      </c>
      <c r="K47" s="250">
        <f>K48</f>
        <v>0</v>
      </c>
      <c r="L47" s="250">
        <f>L48</f>
        <v>0</v>
      </c>
      <c r="M47" s="3"/>
      <c r="N47" s="3"/>
      <c r="O47" s="3"/>
      <c r="P47" s="3"/>
      <c r="Q47" s="3"/>
    </row>
    <row r="48" spans="1:17" ht="14.25" customHeight="1">
      <c r="A48" s="31">
        <v>2</v>
      </c>
      <c r="B48" s="30">
        <v>1</v>
      </c>
      <c r="C48" s="47">
        <v>2</v>
      </c>
      <c r="D48" s="58">
        <v>1</v>
      </c>
      <c r="E48" s="30">
        <v>1</v>
      </c>
      <c r="F48" s="40">
        <v>1</v>
      </c>
      <c r="G48" s="47" t="s">
        <v>85</v>
      </c>
      <c r="H48" s="189">
        <v>11</v>
      </c>
      <c r="I48" s="254"/>
      <c r="J48" s="253"/>
      <c r="K48" s="253"/>
      <c r="L48" s="253"/>
      <c r="M48" s="3"/>
      <c r="N48" s="3"/>
      <c r="O48" s="3"/>
      <c r="P48" s="3"/>
      <c r="Q48" s="3"/>
    </row>
    <row r="49" spans="1:17" ht="12.75" customHeight="1">
      <c r="A49" s="32">
        <v>2</v>
      </c>
      <c r="B49" s="75">
        <v>2</v>
      </c>
      <c r="C49" s="53"/>
      <c r="D49" s="63"/>
      <c r="E49" s="46"/>
      <c r="F49" s="33"/>
      <c r="G49" s="73" t="s">
        <v>86</v>
      </c>
      <c r="H49" s="190">
        <v>12</v>
      </c>
      <c r="I49" s="255">
        <f t="shared" ref="I49:L51" si="2">I50</f>
        <v>0</v>
      </c>
      <c r="J49" s="256">
        <f t="shared" si="2"/>
        <v>0</v>
      </c>
      <c r="K49" s="255">
        <f t="shared" si="2"/>
        <v>0</v>
      </c>
      <c r="L49" s="255">
        <f t="shared" si="2"/>
        <v>0</v>
      </c>
      <c r="M49" s="3"/>
      <c r="N49" s="3"/>
      <c r="O49" s="3"/>
      <c r="P49" s="3"/>
      <c r="Q49" s="3"/>
    </row>
    <row r="50" spans="1:17" ht="12.75" customHeight="1">
      <c r="A50" s="31">
        <v>2</v>
      </c>
      <c r="B50" s="30">
        <v>2</v>
      </c>
      <c r="C50" s="47">
        <v>1</v>
      </c>
      <c r="D50" s="58"/>
      <c r="E50" s="30"/>
      <c r="F50" s="40"/>
      <c r="G50" s="84" t="s">
        <v>86</v>
      </c>
      <c r="H50" s="189">
        <v>13</v>
      </c>
      <c r="I50" s="250">
        <f t="shared" si="2"/>
        <v>0</v>
      </c>
      <c r="J50" s="251">
        <f t="shared" si="2"/>
        <v>0</v>
      </c>
      <c r="K50" s="250">
        <f t="shared" si="2"/>
        <v>0</v>
      </c>
      <c r="L50" s="251">
        <f t="shared" si="2"/>
        <v>0</v>
      </c>
      <c r="M50" s="3"/>
      <c r="N50" s="3"/>
      <c r="O50" s="3"/>
      <c r="P50" s="3"/>
      <c r="Q50" s="3"/>
    </row>
    <row r="51" spans="1:17">
      <c r="A51" s="31">
        <v>2</v>
      </c>
      <c r="B51" s="30">
        <v>2</v>
      </c>
      <c r="C51" s="47">
        <v>1</v>
      </c>
      <c r="D51" s="58">
        <v>1</v>
      </c>
      <c r="E51" s="30"/>
      <c r="F51" s="40"/>
      <c r="G51" s="47" t="s">
        <v>86</v>
      </c>
      <c r="H51" s="191">
        <v>14</v>
      </c>
      <c r="I51" s="250">
        <f t="shared" si="2"/>
        <v>0</v>
      </c>
      <c r="J51" s="251">
        <f t="shared" si="2"/>
        <v>0</v>
      </c>
      <c r="K51" s="257">
        <f t="shared" si="2"/>
        <v>0</v>
      </c>
      <c r="L51" s="257">
        <f t="shared" si="2"/>
        <v>0</v>
      </c>
      <c r="M51" s="3"/>
      <c r="N51" s="3"/>
      <c r="O51" s="3"/>
      <c r="P51" s="3"/>
      <c r="Q51" s="3"/>
    </row>
    <row r="52" spans="1:17" ht="15" customHeight="1">
      <c r="A52" s="34">
        <v>2</v>
      </c>
      <c r="B52" s="43">
        <v>2</v>
      </c>
      <c r="C52" s="50">
        <v>1</v>
      </c>
      <c r="D52" s="60">
        <v>1</v>
      </c>
      <c r="E52" s="43">
        <v>1</v>
      </c>
      <c r="F52" s="70"/>
      <c r="G52" s="50" t="s">
        <v>86</v>
      </c>
      <c r="H52" s="192">
        <v>15</v>
      </c>
      <c r="I52" s="258">
        <f>SUM(I53:I69)-I61</f>
        <v>0</v>
      </c>
      <c r="J52" s="259">
        <f>SUM(J53:J69)-J61</f>
        <v>0</v>
      </c>
      <c r="K52" s="259">
        <f>SUM(K53:K69)-K61</f>
        <v>0</v>
      </c>
      <c r="L52" s="260">
        <f>SUM(L53:L69)-L61</f>
        <v>0</v>
      </c>
      <c r="M52" s="3"/>
      <c r="N52" s="3"/>
      <c r="O52" s="3"/>
      <c r="P52" s="3"/>
      <c r="Q52" s="3"/>
    </row>
    <row r="53" spans="1:17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7">
        <v>1</v>
      </c>
      <c r="G53" s="48" t="s">
        <v>17</v>
      </c>
      <c r="H53" s="191">
        <v>16</v>
      </c>
      <c r="I53" s="253"/>
      <c r="J53" s="253"/>
      <c r="K53" s="253"/>
      <c r="L53" s="253"/>
      <c r="M53" s="3"/>
      <c r="N53" s="3"/>
      <c r="O53" s="3"/>
      <c r="P53" s="3"/>
      <c r="Q53" s="3"/>
    </row>
    <row r="54" spans="1:17" ht="26.25" customHeight="1">
      <c r="A54" s="39">
        <v>2</v>
      </c>
      <c r="B54" s="42">
        <v>2</v>
      </c>
      <c r="C54" s="48">
        <v>1</v>
      </c>
      <c r="D54" s="59">
        <v>1</v>
      </c>
      <c r="E54" s="42">
        <v>1</v>
      </c>
      <c r="F54" s="36">
        <v>2</v>
      </c>
      <c r="G54" s="48" t="s">
        <v>18</v>
      </c>
      <c r="H54" s="189">
        <v>17</v>
      </c>
      <c r="I54" s="253"/>
      <c r="J54" s="253"/>
      <c r="K54" s="253"/>
      <c r="L54" s="253"/>
      <c r="M54" s="3"/>
      <c r="N54" s="3"/>
      <c r="O54" s="3"/>
      <c r="P54" s="3"/>
      <c r="Q54" s="3"/>
    </row>
    <row r="55" spans="1:17" ht="14.25" customHeight="1">
      <c r="A55" s="39">
        <v>2</v>
      </c>
      <c r="B55" s="42">
        <v>2</v>
      </c>
      <c r="C55" s="48">
        <v>1</v>
      </c>
      <c r="D55" s="59">
        <v>1</v>
      </c>
      <c r="E55" s="42">
        <v>1</v>
      </c>
      <c r="F55" s="36">
        <v>5</v>
      </c>
      <c r="G55" s="48" t="s">
        <v>19</v>
      </c>
      <c r="H55" s="191">
        <v>18</v>
      </c>
      <c r="I55" s="253"/>
      <c r="J55" s="253"/>
      <c r="K55" s="253"/>
      <c r="L55" s="253"/>
      <c r="M55" s="3"/>
      <c r="N55" s="3"/>
      <c r="O55" s="3"/>
      <c r="P55" s="3"/>
      <c r="Q55" s="3"/>
    </row>
    <row r="56" spans="1:17" ht="18" customHeight="1">
      <c r="A56" s="39">
        <v>2</v>
      </c>
      <c r="B56" s="42">
        <v>2</v>
      </c>
      <c r="C56" s="48">
        <v>1</v>
      </c>
      <c r="D56" s="59">
        <v>1</v>
      </c>
      <c r="E56" s="42">
        <v>1</v>
      </c>
      <c r="F56" s="36">
        <v>6</v>
      </c>
      <c r="G56" s="48" t="s">
        <v>20</v>
      </c>
      <c r="H56" s="189">
        <v>19</v>
      </c>
      <c r="I56" s="253"/>
      <c r="J56" s="253"/>
      <c r="K56" s="253"/>
      <c r="L56" s="253"/>
      <c r="M56" s="3"/>
      <c r="N56" s="3"/>
      <c r="O56" s="3"/>
      <c r="P56" s="3"/>
      <c r="Q56" s="3"/>
    </row>
    <row r="57" spans="1:17" ht="18" customHeight="1">
      <c r="A57" s="102">
        <v>2</v>
      </c>
      <c r="B57" s="95">
        <v>2</v>
      </c>
      <c r="C57" s="93">
        <v>1</v>
      </c>
      <c r="D57" s="94">
        <v>1</v>
      </c>
      <c r="E57" s="95">
        <v>1</v>
      </c>
      <c r="F57" s="86">
        <v>7</v>
      </c>
      <c r="G57" s="93" t="s">
        <v>87</v>
      </c>
      <c r="H57" s="190">
        <v>20</v>
      </c>
      <c r="I57" s="253"/>
      <c r="J57" s="253"/>
      <c r="K57" s="253"/>
      <c r="L57" s="253"/>
      <c r="M57" s="3"/>
      <c r="N57" s="3"/>
      <c r="O57" s="3"/>
      <c r="P57" s="3"/>
      <c r="Q57" s="3"/>
    </row>
    <row r="58" spans="1:17" ht="18" customHeight="1">
      <c r="A58" s="39">
        <v>2</v>
      </c>
      <c r="B58" s="42">
        <v>2</v>
      </c>
      <c r="C58" s="48">
        <v>1</v>
      </c>
      <c r="D58" s="59">
        <v>1</v>
      </c>
      <c r="E58" s="42">
        <v>1</v>
      </c>
      <c r="F58" s="36">
        <v>8</v>
      </c>
      <c r="G58" s="48" t="s">
        <v>21</v>
      </c>
      <c r="H58" s="189">
        <v>21</v>
      </c>
      <c r="I58" s="253"/>
      <c r="J58" s="253"/>
      <c r="K58" s="253"/>
      <c r="L58" s="253"/>
      <c r="M58" s="3"/>
      <c r="N58" s="3"/>
      <c r="O58" s="3"/>
      <c r="P58" s="3"/>
      <c r="Q58" s="3"/>
    </row>
    <row r="59" spans="1:17" ht="18.75" customHeight="1">
      <c r="A59" s="102">
        <v>2</v>
      </c>
      <c r="B59" s="95">
        <v>2</v>
      </c>
      <c r="C59" s="93">
        <v>1</v>
      </c>
      <c r="D59" s="94">
        <v>1</v>
      </c>
      <c r="E59" s="95">
        <v>1</v>
      </c>
      <c r="F59" s="86">
        <v>10</v>
      </c>
      <c r="G59" s="93" t="s">
        <v>22</v>
      </c>
      <c r="H59" s="193">
        <v>22</v>
      </c>
      <c r="I59" s="253"/>
      <c r="J59" s="253"/>
      <c r="K59" s="253"/>
      <c r="L59" s="253"/>
      <c r="M59" s="3"/>
      <c r="N59" s="3"/>
      <c r="O59" s="3"/>
      <c r="P59" s="3"/>
      <c r="Q59" s="3"/>
    </row>
    <row r="60" spans="1:17" ht="42" customHeight="1">
      <c r="A60" s="39">
        <v>2</v>
      </c>
      <c r="B60" s="42">
        <v>2</v>
      </c>
      <c r="C60" s="48">
        <v>1</v>
      </c>
      <c r="D60" s="59">
        <v>1</v>
      </c>
      <c r="E60" s="42">
        <v>1</v>
      </c>
      <c r="F60" s="36">
        <v>11</v>
      </c>
      <c r="G60" s="48" t="s">
        <v>89</v>
      </c>
      <c r="H60" s="191">
        <v>23</v>
      </c>
      <c r="I60" s="254"/>
      <c r="J60" s="253"/>
      <c r="K60" s="253"/>
      <c r="L60" s="253"/>
      <c r="M60" s="3"/>
      <c r="N60" s="3"/>
      <c r="O60" s="3"/>
      <c r="P60" s="3"/>
      <c r="Q60" s="3"/>
    </row>
    <row r="61" spans="1:17" ht="11.25" customHeight="1">
      <c r="A61" s="350">
        <v>1</v>
      </c>
      <c r="B61" s="341"/>
      <c r="C61" s="341"/>
      <c r="D61" s="341"/>
      <c r="E61" s="341"/>
      <c r="F61" s="342"/>
      <c r="G61" s="208">
        <v>2</v>
      </c>
      <c r="H61" s="209">
        <v>3</v>
      </c>
      <c r="I61" s="210">
        <v>4</v>
      </c>
      <c r="J61" s="211">
        <v>5</v>
      </c>
      <c r="K61" s="212">
        <v>6</v>
      </c>
      <c r="L61" s="210">
        <v>7</v>
      </c>
      <c r="M61" s="3"/>
      <c r="N61" s="3"/>
      <c r="O61" s="3"/>
      <c r="P61" s="3"/>
      <c r="Q61" s="3"/>
    </row>
    <row r="62" spans="1:17" ht="15.75" customHeight="1">
      <c r="A62" s="38">
        <v>2</v>
      </c>
      <c r="B62" s="91">
        <v>2</v>
      </c>
      <c r="C62" s="77">
        <v>1</v>
      </c>
      <c r="D62" s="77">
        <v>1</v>
      </c>
      <c r="E62" s="77">
        <v>1</v>
      </c>
      <c r="F62" s="87">
        <v>12</v>
      </c>
      <c r="G62" s="77" t="s">
        <v>23</v>
      </c>
      <c r="H62" s="194">
        <v>24</v>
      </c>
      <c r="I62" s="261"/>
      <c r="J62" s="253"/>
      <c r="K62" s="253"/>
      <c r="L62" s="253"/>
      <c r="M62" s="3"/>
      <c r="N62" s="3"/>
      <c r="O62" s="3"/>
      <c r="P62" s="3"/>
      <c r="Q62" s="3"/>
    </row>
    <row r="63" spans="1:17" ht="25.5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14</v>
      </c>
      <c r="G63" s="48" t="s">
        <v>186</v>
      </c>
      <c r="H63" s="189">
        <v>25</v>
      </c>
      <c r="I63" s="254"/>
      <c r="J63" s="254"/>
      <c r="K63" s="254"/>
      <c r="L63" s="254"/>
      <c r="M63" s="3"/>
      <c r="N63" s="3"/>
      <c r="O63" s="3"/>
      <c r="P63" s="3"/>
      <c r="Q63" s="3"/>
    </row>
    <row r="64" spans="1:17" ht="25.5">
      <c r="A64" s="39">
        <v>2</v>
      </c>
      <c r="B64" s="42">
        <v>2</v>
      </c>
      <c r="C64" s="48">
        <v>1</v>
      </c>
      <c r="D64" s="48">
        <v>1</v>
      </c>
      <c r="E64" s="48">
        <v>1</v>
      </c>
      <c r="F64" s="36">
        <v>15</v>
      </c>
      <c r="G64" s="48" t="s">
        <v>25</v>
      </c>
      <c r="H64" s="194">
        <v>26</v>
      </c>
      <c r="I64" s="254"/>
      <c r="J64" s="253"/>
      <c r="K64" s="253"/>
      <c r="L64" s="253"/>
      <c r="M64" s="3"/>
      <c r="N64" s="3"/>
      <c r="O64" s="3"/>
      <c r="P64" s="3"/>
      <c r="Q64" s="3"/>
    </row>
    <row r="65" spans="1:17">
      <c r="A65" s="39">
        <v>2</v>
      </c>
      <c r="B65" s="42">
        <v>2</v>
      </c>
      <c r="C65" s="48">
        <v>1</v>
      </c>
      <c r="D65" s="48">
        <v>1</v>
      </c>
      <c r="E65" s="48">
        <v>1</v>
      </c>
      <c r="F65" s="36">
        <v>16</v>
      </c>
      <c r="G65" s="48" t="s">
        <v>26</v>
      </c>
      <c r="H65" s="189">
        <v>27</v>
      </c>
      <c r="I65" s="254"/>
      <c r="J65" s="253"/>
      <c r="K65" s="253"/>
      <c r="L65" s="253"/>
      <c r="M65" s="3"/>
      <c r="N65" s="3"/>
      <c r="O65" s="3"/>
      <c r="P65" s="3"/>
      <c r="Q65" s="3"/>
    </row>
    <row r="66" spans="1:17" ht="27.75" customHeight="1">
      <c r="A66" s="39">
        <v>2</v>
      </c>
      <c r="B66" s="42">
        <v>2</v>
      </c>
      <c r="C66" s="48">
        <v>1</v>
      </c>
      <c r="D66" s="48">
        <v>1</v>
      </c>
      <c r="E66" s="48">
        <v>1</v>
      </c>
      <c r="F66" s="36">
        <v>17</v>
      </c>
      <c r="G66" s="48" t="s">
        <v>187</v>
      </c>
      <c r="H66" s="194">
        <v>28</v>
      </c>
      <c r="I66" s="254"/>
      <c r="J66" s="254"/>
      <c r="K66" s="254"/>
      <c r="L66" s="254"/>
      <c r="M66" s="3"/>
      <c r="N66" s="3"/>
      <c r="O66" s="3"/>
      <c r="P66" s="3"/>
      <c r="Q66" s="3"/>
    </row>
    <row r="67" spans="1:17" ht="26.25" customHeight="1">
      <c r="A67" s="39">
        <v>2</v>
      </c>
      <c r="B67" s="42">
        <v>2</v>
      </c>
      <c r="C67" s="48">
        <v>1</v>
      </c>
      <c r="D67" s="48">
        <v>1</v>
      </c>
      <c r="E67" s="48">
        <v>1</v>
      </c>
      <c r="F67" s="36">
        <v>18</v>
      </c>
      <c r="G67" s="48" t="s">
        <v>189</v>
      </c>
      <c r="H67" s="189">
        <v>29</v>
      </c>
      <c r="I67" s="254"/>
      <c r="J67" s="254"/>
      <c r="K67" s="254"/>
      <c r="L67" s="254"/>
      <c r="M67" s="3"/>
      <c r="N67" s="3"/>
      <c r="O67" s="3"/>
      <c r="P67" s="3"/>
      <c r="Q67" s="3"/>
    </row>
    <row r="68" spans="1:17" ht="14.25" customHeight="1">
      <c r="A68" s="39">
        <v>2</v>
      </c>
      <c r="B68" s="42">
        <v>2</v>
      </c>
      <c r="C68" s="48">
        <v>1</v>
      </c>
      <c r="D68" s="48">
        <v>1</v>
      </c>
      <c r="E68" s="48">
        <v>1</v>
      </c>
      <c r="F68" s="36">
        <v>20</v>
      </c>
      <c r="G68" s="48" t="s">
        <v>149</v>
      </c>
      <c r="H68" s="194">
        <v>30</v>
      </c>
      <c r="I68" s="254"/>
      <c r="J68" s="253"/>
      <c r="K68" s="253"/>
      <c r="L68" s="253"/>
      <c r="M68" s="3"/>
      <c r="N68" s="3"/>
      <c r="O68" s="3"/>
      <c r="P68" s="3"/>
      <c r="Q68" s="3"/>
    </row>
    <row r="69" spans="1:17" ht="15" customHeight="1">
      <c r="A69" s="39">
        <v>2</v>
      </c>
      <c r="B69" s="42">
        <v>2</v>
      </c>
      <c r="C69" s="48">
        <v>1</v>
      </c>
      <c r="D69" s="48">
        <v>1</v>
      </c>
      <c r="E69" s="48">
        <v>1</v>
      </c>
      <c r="F69" s="36">
        <v>30</v>
      </c>
      <c r="G69" s="48" t="s">
        <v>28</v>
      </c>
      <c r="H69" s="189">
        <v>31</v>
      </c>
      <c r="I69" s="254"/>
      <c r="J69" s="253"/>
      <c r="K69" s="253"/>
      <c r="L69" s="253"/>
      <c r="M69" s="3"/>
      <c r="N69" s="3"/>
      <c r="O69" s="3"/>
      <c r="P69" s="3"/>
      <c r="Q69" s="3"/>
    </row>
    <row r="70" spans="1:17" ht="14.25" customHeight="1">
      <c r="A70" s="144">
        <v>2</v>
      </c>
      <c r="B70" s="145">
        <v>3</v>
      </c>
      <c r="C70" s="73"/>
      <c r="D70" s="53"/>
      <c r="E70" s="53"/>
      <c r="F70" s="33"/>
      <c r="G70" s="143" t="s">
        <v>29</v>
      </c>
      <c r="H70" s="194">
        <v>32</v>
      </c>
      <c r="I70" s="262">
        <f>SUM(I71+I87)</f>
        <v>0</v>
      </c>
      <c r="J70" s="263">
        <f>SUM(J71+J87)</f>
        <v>0</v>
      </c>
      <c r="K70" s="264">
        <f>SUM(K71+K87)</f>
        <v>0</v>
      </c>
      <c r="L70" s="262">
        <f>SUM(L71+L87)</f>
        <v>0</v>
      </c>
      <c r="M70" s="3"/>
      <c r="N70" s="3"/>
      <c r="O70" s="3"/>
      <c r="P70" s="3"/>
      <c r="Q70" s="3"/>
    </row>
    <row r="71" spans="1:17" ht="13.5" customHeight="1">
      <c r="A71" s="31">
        <v>2</v>
      </c>
      <c r="B71" s="30">
        <v>3</v>
      </c>
      <c r="C71" s="47">
        <v>1</v>
      </c>
      <c r="D71" s="47"/>
      <c r="E71" s="47"/>
      <c r="F71" s="40"/>
      <c r="G71" s="84" t="s">
        <v>30</v>
      </c>
      <c r="H71" s="189">
        <v>33</v>
      </c>
      <c r="I71" s="250">
        <f>SUM(I72+I77+I82)</f>
        <v>0</v>
      </c>
      <c r="J71" s="265">
        <f>SUM(J72+J77+J82)</f>
        <v>0</v>
      </c>
      <c r="K71" s="251">
        <f>SUM(K72+K77+K82)</f>
        <v>0</v>
      </c>
      <c r="L71" s="250">
        <f>SUM(L72+L77+L82)</f>
        <v>0</v>
      </c>
      <c r="M71" s="3"/>
      <c r="N71" s="3"/>
      <c r="O71" s="3"/>
      <c r="P71" s="3"/>
      <c r="Q71" s="3"/>
    </row>
    <row r="72" spans="1:17" ht="15" customHeight="1">
      <c r="A72" s="31">
        <v>2</v>
      </c>
      <c r="B72" s="30">
        <v>3</v>
      </c>
      <c r="C72" s="47">
        <v>1</v>
      </c>
      <c r="D72" s="47">
        <v>1</v>
      </c>
      <c r="E72" s="47"/>
      <c r="F72" s="40"/>
      <c r="G72" s="84" t="s">
        <v>150</v>
      </c>
      <c r="H72" s="194">
        <v>34</v>
      </c>
      <c r="I72" s="250">
        <f>I73</f>
        <v>0</v>
      </c>
      <c r="J72" s="265">
        <f>J73</f>
        <v>0</v>
      </c>
      <c r="K72" s="251">
        <f>K73</f>
        <v>0</v>
      </c>
      <c r="L72" s="250">
        <f>L73</f>
        <v>0</v>
      </c>
      <c r="M72" s="3"/>
      <c r="N72" s="3"/>
      <c r="O72" s="3"/>
      <c r="P72" s="3"/>
      <c r="Q72" s="3"/>
    </row>
    <row r="73" spans="1:17" ht="13.5" customHeight="1">
      <c r="A73" s="31">
        <v>2</v>
      </c>
      <c r="B73" s="30">
        <v>3</v>
      </c>
      <c r="C73" s="47">
        <v>1</v>
      </c>
      <c r="D73" s="47">
        <v>1</v>
      </c>
      <c r="E73" s="47">
        <v>1</v>
      </c>
      <c r="F73" s="40"/>
      <c r="G73" s="47" t="s">
        <v>150</v>
      </c>
      <c r="H73" s="189">
        <v>35</v>
      </c>
      <c r="I73" s="250">
        <f>SUM(I74:I76)</f>
        <v>0</v>
      </c>
      <c r="J73" s="265">
        <f>SUM(J74:J76)</f>
        <v>0</v>
      </c>
      <c r="K73" s="251">
        <f>SUM(K74:K76)</f>
        <v>0</v>
      </c>
      <c r="L73" s="250">
        <f>SUM(L74:L76)</f>
        <v>0</v>
      </c>
      <c r="M73" s="3"/>
      <c r="N73" s="3"/>
      <c r="O73" s="3"/>
      <c r="P73" s="3"/>
      <c r="Q73" s="3"/>
    </row>
    <row r="74" spans="1:17" s="10" customFormat="1" ht="30" customHeight="1">
      <c r="A74" s="39">
        <v>2</v>
      </c>
      <c r="B74" s="42">
        <v>3</v>
      </c>
      <c r="C74" s="48">
        <v>1</v>
      </c>
      <c r="D74" s="48">
        <v>1</v>
      </c>
      <c r="E74" s="48">
        <v>1</v>
      </c>
      <c r="F74" s="36">
        <v>1</v>
      </c>
      <c r="G74" s="48" t="s">
        <v>10</v>
      </c>
      <c r="H74" s="194">
        <v>36</v>
      </c>
      <c r="I74" s="254"/>
      <c r="J74" s="254"/>
      <c r="K74" s="254"/>
      <c r="L74" s="254"/>
      <c r="M74" s="107"/>
      <c r="N74" s="107"/>
      <c r="O74" s="107"/>
      <c r="P74" s="107"/>
      <c r="Q74" s="107"/>
    </row>
    <row r="75" spans="1:17" ht="27" customHeight="1">
      <c r="A75" s="39">
        <v>2</v>
      </c>
      <c r="B75" s="95">
        <v>3</v>
      </c>
      <c r="C75" s="93">
        <v>1</v>
      </c>
      <c r="D75" s="93">
        <v>1</v>
      </c>
      <c r="E75" s="93">
        <v>1</v>
      </c>
      <c r="F75" s="86">
        <v>2</v>
      </c>
      <c r="G75" s="93" t="s">
        <v>4</v>
      </c>
      <c r="H75" s="189">
        <v>37</v>
      </c>
      <c r="I75" s="252"/>
      <c r="J75" s="252"/>
      <c r="K75" s="252"/>
      <c r="L75" s="252"/>
      <c r="M75" s="3"/>
      <c r="N75" s="3"/>
      <c r="O75" s="3"/>
      <c r="P75" s="3"/>
      <c r="Q75" s="3"/>
    </row>
    <row r="76" spans="1:17" ht="16.5" customHeight="1">
      <c r="A76" s="42">
        <v>2</v>
      </c>
      <c r="B76" s="48">
        <v>3</v>
      </c>
      <c r="C76" s="48">
        <v>1</v>
      </c>
      <c r="D76" s="48">
        <v>1</v>
      </c>
      <c r="E76" s="48">
        <v>1</v>
      </c>
      <c r="F76" s="36">
        <v>3</v>
      </c>
      <c r="G76" s="48" t="s">
        <v>91</v>
      </c>
      <c r="H76" s="194">
        <v>38</v>
      </c>
      <c r="I76" s="266"/>
      <c r="J76" s="254"/>
      <c r="K76" s="254"/>
      <c r="L76" s="254"/>
      <c r="M76" s="3"/>
      <c r="N76" s="3"/>
      <c r="O76" s="3"/>
      <c r="P76" s="3"/>
      <c r="Q76" s="3"/>
    </row>
    <row r="77" spans="1:17" ht="29.25" customHeight="1">
      <c r="A77" s="46">
        <v>2</v>
      </c>
      <c r="B77" s="53">
        <v>3</v>
      </c>
      <c r="C77" s="53">
        <v>1</v>
      </c>
      <c r="D77" s="53">
        <v>2</v>
      </c>
      <c r="E77" s="53"/>
      <c r="F77" s="33"/>
      <c r="G77" s="222" t="s">
        <v>31</v>
      </c>
      <c r="H77" s="189">
        <v>39</v>
      </c>
      <c r="I77" s="262">
        <f>I78</f>
        <v>0</v>
      </c>
      <c r="J77" s="263">
        <f>J78</f>
        <v>0</v>
      </c>
      <c r="K77" s="264">
        <f>K78</f>
        <v>0</v>
      </c>
      <c r="L77" s="264">
        <f>L78</f>
        <v>0</v>
      </c>
      <c r="M77" s="3"/>
      <c r="N77" s="3"/>
      <c r="O77" s="3"/>
      <c r="P77" s="3"/>
      <c r="Q77" s="3"/>
    </row>
    <row r="78" spans="1:17" ht="27" customHeight="1">
      <c r="A78" s="43">
        <v>2</v>
      </c>
      <c r="B78" s="50">
        <v>3</v>
      </c>
      <c r="C78" s="50">
        <v>1</v>
      </c>
      <c r="D78" s="50">
        <v>2</v>
      </c>
      <c r="E78" s="50">
        <v>1</v>
      </c>
      <c r="F78" s="70"/>
      <c r="G78" s="65" t="s">
        <v>31</v>
      </c>
      <c r="H78" s="194">
        <v>40</v>
      </c>
      <c r="I78" s="257">
        <f>SUM(I79:I81)</f>
        <v>0</v>
      </c>
      <c r="J78" s="267">
        <f>SUM(J79:J81)</f>
        <v>0</v>
      </c>
      <c r="K78" s="268">
        <f>SUM(K79:K81)</f>
        <v>0</v>
      </c>
      <c r="L78" s="251">
        <f>SUM(L79:L81)</f>
        <v>0</v>
      </c>
      <c r="M78" s="3"/>
      <c r="N78" s="3"/>
      <c r="O78" s="3"/>
      <c r="P78" s="3"/>
      <c r="Q78" s="3"/>
    </row>
    <row r="79" spans="1:17" s="10" customFormat="1" ht="27" customHeight="1">
      <c r="A79" s="42">
        <v>2</v>
      </c>
      <c r="B79" s="48">
        <v>3</v>
      </c>
      <c r="C79" s="48">
        <v>1</v>
      </c>
      <c r="D79" s="48">
        <v>2</v>
      </c>
      <c r="E79" s="48">
        <v>1</v>
      </c>
      <c r="F79" s="36">
        <v>1</v>
      </c>
      <c r="G79" s="42" t="s">
        <v>10</v>
      </c>
      <c r="H79" s="189">
        <v>41</v>
      </c>
      <c r="I79" s="254"/>
      <c r="J79" s="254"/>
      <c r="K79" s="254"/>
      <c r="L79" s="254"/>
      <c r="M79" s="107"/>
      <c r="N79" s="107"/>
      <c r="O79" s="107"/>
      <c r="P79" s="107"/>
      <c r="Q79" s="107"/>
    </row>
    <row r="80" spans="1:17" ht="27.75" customHeight="1">
      <c r="A80" s="42">
        <v>2</v>
      </c>
      <c r="B80" s="48">
        <v>3</v>
      </c>
      <c r="C80" s="48">
        <v>1</v>
      </c>
      <c r="D80" s="48">
        <v>2</v>
      </c>
      <c r="E80" s="48">
        <v>1</v>
      </c>
      <c r="F80" s="36">
        <v>2</v>
      </c>
      <c r="G80" s="42" t="s">
        <v>4</v>
      </c>
      <c r="H80" s="194">
        <v>42</v>
      </c>
      <c r="I80" s="254"/>
      <c r="J80" s="254"/>
      <c r="K80" s="254"/>
      <c r="L80" s="254"/>
      <c r="M80" s="3"/>
      <c r="N80" s="3"/>
      <c r="O80" s="3"/>
      <c r="P80" s="3"/>
      <c r="Q80" s="3"/>
    </row>
    <row r="81" spans="1:17" ht="15" customHeight="1">
      <c r="A81" s="42">
        <v>2</v>
      </c>
      <c r="B81" s="48">
        <v>3</v>
      </c>
      <c r="C81" s="48">
        <v>1</v>
      </c>
      <c r="D81" s="48">
        <v>2</v>
      </c>
      <c r="E81" s="48">
        <v>1</v>
      </c>
      <c r="F81" s="36">
        <v>3</v>
      </c>
      <c r="G81" s="42" t="s">
        <v>91</v>
      </c>
      <c r="H81" s="189">
        <v>43</v>
      </c>
      <c r="I81" s="254"/>
      <c r="J81" s="254"/>
      <c r="K81" s="254"/>
      <c r="L81" s="254"/>
      <c r="M81" s="3"/>
      <c r="N81" s="3"/>
      <c r="O81" s="3"/>
      <c r="P81" s="3"/>
      <c r="Q81" s="3"/>
    </row>
    <row r="82" spans="1:17" ht="16.5" customHeight="1">
      <c r="A82" s="30">
        <v>2</v>
      </c>
      <c r="B82" s="47">
        <v>3</v>
      </c>
      <c r="C82" s="47">
        <v>1</v>
      </c>
      <c r="D82" s="47">
        <v>3</v>
      </c>
      <c r="E82" s="47"/>
      <c r="F82" s="40"/>
      <c r="G82" s="85" t="s">
        <v>92</v>
      </c>
      <c r="H82" s="194">
        <v>44</v>
      </c>
      <c r="I82" s="250">
        <f>I83</f>
        <v>0</v>
      </c>
      <c r="J82" s="265">
        <f>J83</f>
        <v>0</v>
      </c>
      <c r="K82" s="265">
        <f>K83</f>
        <v>0</v>
      </c>
      <c r="L82" s="251">
        <f>L83</f>
        <v>0</v>
      </c>
      <c r="M82" s="3"/>
      <c r="N82" s="3"/>
      <c r="O82" s="3"/>
      <c r="P82" s="3"/>
      <c r="Q82" s="3"/>
    </row>
    <row r="83" spans="1:17" ht="15.75" customHeight="1">
      <c r="A83" s="30">
        <v>2</v>
      </c>
      <c r="B83" s="47">
        <v>3</v>
      </c>
      <c r="C83" s="47">
        <v>1</v>
      </c>
      <c r="D83" s="47">
        <v>3</v>
      </c>
      <c r="E83" s="47">
        <v>1</v>
      </c>
      <c r="F83" s="40"/>
      <c r="G83" s="30" t="s">
        <v>92</v>
      </c>
      <c r="H83" s="189">
        <v>45</v>
      </c>
      <c r="I83" s="250">
        <f>SUM(I84:I86)</f>
        <v>0</v>
      </c>
      <c r="J83" s="265">
        <f>SUM(J84:J86)</f>
        <v>0</v>
      </c>
      <c r="K83" s="265">
        <f>SUM(K84:K86)</f>
        <v>0</v>
      </c>
      <c r="L83" s="251">
        <f>SUM(L84:L86)</f>
        <v>0</v>
      </c>
      <c r="M83" s="3"/>
      <c r="N83" s="3"/>
      <c r="O83" s="3"/>
      <c r="P83" s="3"/>
      <c r="Q83" s="3"/>
    </row>
    <row r="84" spans="1:17" ht="15" customHeight="1">
      <c r="A84" s="95">
        <v>2</v>
      </c>
      <c r="B84" s="93">
        <v>3</v>
      </c>
      <c r="C84" s="93">
        <v>1</v>
      </c>
      <c r="D84" s="93">
        <v>3</v>
      </c>
      <c r="E84" s="93">
        <v>1</v>
      </c>
      <c r="F84" s="86">
        <v>1</v>
      </c>
      <c r="G84" s="95" t="s">
        <v>32</v>
      </c>
      <c r="H84" s="194">
        <v>46</v>
      </c>
      <c r="I84" s="252"/>
      <c r="J84" s="252"/>
      <c r="K84" s="252"/>
      <c r="L84" s="252"/>
      <c r="M84" s="3"/>
      <c r="N84" s="3"/>
      <c r="O84" s="3"/>
      <c r="P84" s="3"/>
      <c r="Q84" s="3"/>
    </row>
    <row r="85" spans="1:17" ht="16.5" customHeight="1">
      <c r="A85" s="42">
        <v>2</v>
      </c>
      <c r="B85" s="48">
        <v>3</v>
      </c>
      <c r="C85" s="48">
        <v>1</v>
      </c>
      <c r="D85" s="48">
        <v>3</v>
      </c>
      <c r="E85" s="48">
        <v>1</v>
      </c>
      <c r="F85" s="36">
        <v>2</v>
      </c>
      <c r="G85" s="42" t="s">
        <v>33</v>
      </c>
      <c r="H85" s="189">
        <v>47</v>
      </c>
      <c r="I85" s="254"/>
      <c r="J85" s="254"/>
      <c r="K85" s="254"/>
      <c r="L85" s="254"/>
      <c r="M85" s="3"/>
      <c r="N85" s="3"/>
      <c r="O85" s="3"/>
      <c r="P85" s="3"/>
      <c r="Q85" s="3"/>
    </row>
    <row r="86" spans="1:17" ht="17.25" customHeight="1">
      <c r="A86" s="95">
        <v>2</v>
      </c>
      <c r="B86" s="93">
        <v>3</v>
      </c>
      <c r="C86" s="93">
        <v>1</v>
      </c>
      <c r="D86" s="93">
        <v>3</v>
      </c>
      <c r="E86" s="93">
        <v>1</v>
      </c>
      <c r="F86" s="86">
        <v>3</v>
      </c>
      <c r="G86" s="95" t="s">
        <v>34</v>
      </c>
      <c r="H86" s="194">
        <v>48</v>
      </c>
      <c r="I86" s="269"/>
      <c r="J86" s="252"/>
      <c r="K86" s="252"/>
      <c r="L86" s="252"/>
      <c r="M86" s="3"/>
      <c r="N86" s="3"/>
      <c r="O86" s="3"/>
      <c r="P86" s="3"/>
      <c r="Q86" s="3"/>
    </row>
    <row r="87" spans="1:17" ht="14.25" customHeight="1">
      <c r="A87" s="30">
        <v>2</v>
      </c>
      <c r="B87" s="47">
        <v>3</v>
      </c>
      <c r="C87" s="47">
        <v>2</v>
      </c>
      <c r="D87" s="47"/>
      <c r="E87" s="47"/>
      <c r="F87" s="40"/>
      <c r="G87" s="85" t="s">
        <v>35</v>
      </c>
      <c r="H87" s="189">
        <v>49</v>
      </c>
      <c r="I87" s="250">
        <f>I88</f>
        <v>0</v>
      </c>
      <c r="J87" s="265">
        <f t="shared" ref="J87:L89" si="3">J88</f>
        <v>0</v>
      </c>
      <c r="K87" s="265">
        <f t="shared" si="3"/>
        <v>0</v>
      </c>
      <c r="L87" s="251">
        <f t="shared" si="3"/>
        <v>0</v>
      </c>
      <c r="M87" s="3"/>
      <c r="N87" s="3"/>
      <c r="O87" s="3"/>
      <c r="P87" s="3"/>
      <c r="Q87" s="3"/>
    </row>
    <row r="88" spans="1:17" ht="37.5" customHeight="1">
      <c r="A88" s="30">
        <v>2</v>
      </c>
      <c r="B88" s="47">
        <v>3</v>
      </c>
      <c r="C88" s="47">
        <v>2</v>
      </c>
      <c r="D88" s="47">
        <v>1</v>
      </c>
      <c r="E88" s="47"/>
      <c r="F88" s="40"/>
      <c r="G88" s="30" t="s">
        <v>93</v>
      </c>
      <c r="H88" s="194">
        <v>50</v>
      </c>
      <c r="I88" s="250">
        <f>I89</f>
        <v>0</v>
      </c>
      <c r="J88" s="265">
        <f t="shared" si="3"/>
        <v>0</v>
      </c>
      <c r="K88" s="265">
        <f t="shared" si="3"/>
        <v>0</v>
      </c>
      <c r="L88" s="251">
        <f t="shared" si="3"/>
        <v>0</v>
      </c>
      <c r="M88" s="3"/>
      <c r="N88" s="3"/>
      <c r="O88" s="3"/>
      <c r="P88" s="3"/>
      <c r="Q88" s="3"/>
    </row>
    <row r="89" spans="1:17" ht="28.5" customHeight="1">
      <c r="A89" s="30">
        <v>2</v>
      </c>
      <c r="B89" s="47">
        <v>3</v>
      </c>
      <c r="C89" s="47">
        <v>2</v>
      </c>
      <c r="D89" s="47">
        <v>1</v>
      </c>
      <c r="E89" s="47">
        <v>1</v>
      </c>
      <c r="F89" s="40"/>
      <c r="G89" s="30" t="s">
        <v>93</v>
      </c>
      <c r="H89" s="189">
        <v>51</v>
      </c>
      <c r="I89" s="250">
        <f>I90</f>
        <v>0</v>
      </c>
      <c r="J89" s="265">
        <f t="shared" si="3"/>
        <v>0</v>
      </c>
      <c r="K89" s="265">
        <f t="shared" si="3"/>
        <v>0</v>
      </c>
      <c r="L89" s="251">
        <f t="shared" si="3"/>
        <v>0</v>
      </c>
      <c r="M89" s="3"/>
      <c r="N89" s="3"/>
      <c r="O89" s="3"/>
      <c r="P89" s="3"/>
      <c r="Q89" s="3"/>
    </row>
    <row r="90" spans="1:17" ht="31.5" customHeight="1">
      <c r="A90" s="42">
        <v>2</v>
      </c>
      <c r="B90" s="48">
        <v>3</v>
      </c>
      <c r="C90" s="48">
        <v>2</v>
      </c>
      <c r="D90" s="48">
        <v>1</v>
      </c>
      <c r="E90" s="48">
        <v>1</v>
      </c>
      <c r="F90" s="36">
        <v>1</v>
      </c>
      <c r="G90" s="42" t="s">
        <v>93</v>
      </c>
      <c r="H90" s="194">
        <v>52</v>
      </c>
      <c r="I90" s="266"/>
      <c r="J90" s="254"/>
      <c r="K90" s="254"/>
      <c r="L90" s="254"/>
      <c r="M90" s="3"/>
      <c r="N90" s="3"/>
      <c r="O90" s="3"/>
      <c r="P90" s="3"/>
      <c r="Q90" s="3"/>
    </row>
    <row r="91" spans="1:17" ht="16.5" customHeight="1">
      <c r="A91" s="45">
        <v>2</v>
      </c>
      <c r="B91" s="52">
        <v>4</v>
      </c>
      <c r="C91" s="52"/>
      <c r="D91" s="52"/>
      <c r="E91" s="52"/>
      <c r="F91" s="69"/>
      <c r="G91" s="45" t="s">
        <v>36</v>
      </c>
      <c r="H91" s="189">
        <v>53</v>
      </c>
      <c r="I91" s="250">
        <f>I92</f>
        <v>0</v>
      </c>
      <c r="J91" s="265">
        <f t="shared" ref="J91:L93" si="4">J92</f>
        <v>0</v>
      </c>
      <c r="K91" s="265">
        <f t="shared" si="4"/>
        <v>0</v>
      </c>
      <c r="L91" s="251">
        <f t="shared" si="4"/>
        <v>0</v>
      </c>
      <c r="M91" s="3"/>
      <c r="N91" s="3"/>
      <c r="O91" s="3"/>
      <c r="P91" s="3"/>
      <c r="Q91" s="3"/>
    </row>
    <row r="92" spans="1:17" ht="15.75" customHeight="1">
      <c r="A92" s="30">
        <v>2</v>
      </c>
      <c r="B92" s="47">
        <v>4</v>
      </c>
      <c r="C92" s="47">
        <v>1</v>
      </c>
      <c r="D92" s="47"/>
      <c r="E92" s="47"/>
      <c r="F92" s="40"/>
      <c r="G92" s="85" t="s">
        <v>94</v>
      </c>
      <c r="H92" s="194">
        <v>54</v>
      </c>
      <c r="I92" s="250">
        <f>I93</f>
        <v>0</v>
      </c>
      <c r="J92" s="265">
        <f t="shared" si="4"/>
        <v>0</v>
      </c>
      <c r="K92" s="265">
        <f t="shared" si="4"/>
        <v>0</v>
      </c>
      <c r="L92" s="251">
        <f t="shared" si="4"/>
        <v>0</v>
      </c>
      <c r="M92" s="3"/>
      <c r="N92" s="3"/>
      <c r="O92" s="3"/>
      <c r="P92" s="3"/>
      <c r="Q92" s="3"/>
    </row>
    <row r="93" spans="1:17" ht="17.25" customHeight="1">
      <c r="A93" s="30">
        <v>2</v>
      </c>
      <c r="B93" s="47">
        <v>4</v>
      </c>
      <c r="C93" s="47">
        <v>1</v>
      </c>
      <c r="D93" s="47">
        <v>1</v>
      </c>
      <c r="E93" s="47"/>
      <c r="F93" s="40"/>
      <c r="G93" s="30" t="s">
        <v>94</v>
      </c>
      <c r="H93" s="189">
        <v>55</v>
      </c>
      <c r="I93" s="250">
        <f>I94</f>
        <v>0</v>
      </c>
      <c r="J93" s="265">
        <f t="shared" si="4"/>
        <v>0</v>
      </c>
      <c r="K93" s="265">
        <f t="shared" si="4"/>
        <v>0</v>
      </c>
      <c r="L93" s="251">
        <f t="shared" si="4"/>
        <v>0</v>
      </c>
      <c r="M93" s="3"/>
      <c r="N93" s="3"/>
      <c r="O93" s="3"/>
      <c r="P93" s="3"/>
      <c r="Q93" s="3"/>
    </row>
    <row r="94" spans="1:17" ht="18" customHeight="1">
      <c r="A94" s="30">
        <v>2</v>
      </c>
      <c r="B94" s="47">
        <v>4</v>
      </c>
      <c r="C94" s="47">
        <v>1</v>
      </c>
      <c r="D94" s="47">
        <v>1</v>
      </c>
      <c r="E94" s="47">
        <v>1</v>
      </c>
      <c r="F94" s="40"/>
      <c r="G94" s="30" t="s">
        <v>94</v>
      </c>
      <c r="H94" s="194">
        <v>56</v>
      </c>
      <c r="I94" s="250">
        <f>SUM(I95:I98)-I96</f>
        <v>0</v>
      </c>
      <c r="J94" s="265">
        <f>SUM(J95:J98)-J96</f>
        <v>0</v>
      </c>
      <c r="K94" s="265">
        <f>SUM(K95:K98)-K96</f>
        <v>0</v>
      </c>
      <c r="L94" s="251">
        <f>SUM(L95:L98)-L96</f>
        <v>0</v>
      </c>
      <c r="M94" s="3"/>
      <c r="N94" s="3"/>
      <c r="O94" s="3"/>
      <c r="P94" s="3"/>
      <c r="Q94" s="3"/>
    </row>
    <row r="95" spans="1:17" ht="16.5" customHeight="1">
      <c r="A95" s="42">
        <v>2</v>
      </c>
      <c r="B95" s="48">
        <v>4</v>
      </c>
      <c r="C95" s="48">
        <v>1</v>
      </c>
      <c r="D95" s="48">
        <v>1</v>
      </c>
      <c r="E95" s="48">
        <v>1</v>
      </c>
      <c r="F95" s="36">
        <v>1</v>
      </c>
      <c r="G95" s="42" t="s">
        <v>37</v>
      </c>
      <c r="H95" s="189">
        <v>57</v>
      </c>
      <c r="I95" s="254"/>
      <c r="J95" s="254"/>
      <c r="K95" s="254"/>
      <c r="L95" s="254"/>
      <c r="M95" s="3"/>
      <c r="N95" s="3"/>
      <c r="O95" s="3"/>
      <c r="P95" s="3"/>
      <c r="Q95" s="3"/>
    </row>
    <row r="96" spans="1:17" ht="12.75" customHeight="1">
      <c r="A96" s="347">
        <v>1</v>
      </c>
      <c r="B96" s="348"/>
      <c r="C96" s="348"/>
      <c r="D96" s="348"/>
      <c r="E96" s="348"/>
      <c r="F96" s="349"/>
      <c r="G96" s="213">
        <v>2</v>
      </c>
      <c r="H96" s="214">
        <v>3</v>
      </c>
      <c r="I96" s="215">
        <v>4</v>
      </c>
      <c r="J96" s="216">
        <v>5</v>
      </c>
      <c r="K96" s="216">
        <v>6</v>
      </c>
      <c r="L96" s="217">
        <v>7</v>
      </c>
      <c r="M96" s="3"/>
      <c r="N96" s="3"/>
      <c r="O96" s="3"/>
      <c r="P96" s="3"/>
      <c r="Q96" s="3"/>
    </row>
    <row r="97" spans="1:17" ht="13.5" customHeight="1">
      <c r="A97" s="42">
        <v>2</v>
      </c>
      <c r="B97" s="42">
        <v>4</v>
      </c>
      <c r="C97" s="42">
        <v>1</v>
      </c>
      <c r="D97" s="48">
        <v>1</v>
      </c>
      <c r="E97" s="48">
        <v>1</v>
      </c>
      <c r="F97" s="35">
        <v>2</v>
      </c>
      <c r="G97" s="59" t="s">
        <v>38</v>
      </c>
      <c r="H97" s="196">
        <v>58</v>
      </c>
      <c r="I97" s="254"/>
      <c r="J97" s="254"/>
      <c r="K97" s="254"/>
      <c r="L97" s="254"/>
      <c r="M97" s="3"/>
      <c r="N97" s="3"/>
      <c r="O97" s="3"/>
      <c r="P97" s="3"/>
      <c r="Q97" s="3"/>
    </row>
    <row r="98" spans="1:17">
      <c r="A98" s="42">
        <v>2</v>
      </c>
      <c r="B98" s="48">
        <v>4</v>
      </c>
      <c r="C98" s="42">
        <v>1</v>
      </c>
      <c r="D98" s="48">
        <v>1</v>
      </c>
      <c r="E98" s="48">
        <v>1</v>
      </c>
      <c r="F98" s="35">
        <v>3</v>
      </c>
      <c r="G98" s="59" t="s">
        <v>39</v>
      </c>
      <c r="H98" s="196">
        <v>59</v>
      </c>
      <c r="I98" s="266"/>
      <c r="J98" s="254"/>
      <c r="K98" s="254"/>
      <c r="L98" s="254"/>
      <c r="M98" s="3"/>
      <c r="N98" s="3"/>
      <c r="O98" s="3"/>
      <c r="P98" s="3"/>
      <c r="Q98" s="3"/>
    </row>
    <row r="99" spans="1:17">
      <c r="A99" s="45">
        <v>2</v>
      </c>
      <c r="B99" s="52">
        <v>5</v>
      </c>
      <c r="C99" s="45"/>
      <c r="D99" s="52"/>
      <c r="E99" s="52"/>
      <c r="F99" s="56"/>
      <c r="G99" s="62" t="s">
        <v>40</v>
      </c>
      <c r="H99" s="196">
        <v>60</v>
      </c>
      <c r="I99" s="250">
        <f>SUM(I100+I105+I110)</f>
        <v>0</v>
      </c>
      <c r="J99" s="265">
        <f>SUM(J100+J105+J110)</f>
        <v>0</v>
      </c>
      <c r="K99" s="265">
        <f>SUM(K100+K105+K110)</f>
        <v>0</v>
      </c>
      <c r="L99" s="251">
        <f>SUM(L100+L105+L110)</f>
        <v>0</v>
      </c>
      <c r="M99" s="3"/>
      <c r="N99" s="3"/>
      <c r="O99" s="3"/>
      <c r="P99" s="3"/>
      <c r="Q99" s="3"/>
    </row>
    <row r="100" spans="1:17">
      <c r="A100" s="46">
        <v>2</v>
      </c>
      <c r="B100" s="53">
        <v>5</v>
      </c>
      <c r="C100" s="46">
        <v>1</v>
      </c>
      <c r="D100" s="53"/>
      <c r="E100" s="53"/>
      <c r="F100" s="57"/>
      <c r="G100" s="223" t="s">
        <v>95</v>
      </c>
      <c r="H100" s="196">
        <v>61</v>
      </c>
      <c r="I100" s="262">
        <f>I101</f>
        <v>0</v>
      </c>
      <c r="J100" s="263">
        <f t="shared" ref="J100:L101" si="5">J101</f>
        <v>0</v>
      </c>
      <c r="K100" s="263">
        <f t="shared" si="5"/>
        <v>0</v>
      </c>
      <c r="L100" s="264">
        <f t="shared" si="5"/>
        <v>0</v>
      </c>
      <c r="M100" s="3"/>
      <c r="N100" s="3"/>
      <c r="O100" s="3"/>
      <c r="P100" s="3"/>
      <c r="Q100" s="3"/>
    </row>
    <row r="101" spans="1:17">
      <c r="A101" s="30">
        <v>2</v>
      </c>
      <c r="B101" s="47">
        <v>5</v>
      </c>
      <c r="C101" s="30">
        <v>1</v>
      </c>
      <c r="D101" s="47">
        <v>1</v>
      </c>
      <c r="E101" s="47"/>
      <c r="F101" s="29"/>
      <c r="G101" s="58" t="s">
        <v>95</v>
      </c>
      <c r="H101" s="196">
        <v>62</v>
      </c>
      <c r="I101" s="250">
        <f>I102</f>
        <v>0</v>
      </c>
      <c r="J101" s="265">
        <f t="shared" si="5"/>
        <v>0</v>
      </c>
      <c r="K101" s="265">
        <f t="shared" si="5"/>
        <v>0</v>
      </c>
      <c r="L101" s="251">
        <f t="shared" si="5"/>
        <v>0</v>
      </c>
      <c r="M101" s="3"/>
      <c r="N101" s="3"/>
      <c r="O101" s="3"/>
      <c r="P101" s="3"/>
      <c r="Q101" s="3"/>
    </row>
    <row r="102" spans="1:17">
      <c r="A102" s="30">
        <v>2</v>
      </c>
      <c r="B102" s="47">
        <v>5</v>
      </c>
      <c r="C102" s="30">
        <v>1</v>
      </c>
      <c r="D102" s="47">
        <v>1</v>
      </c>
      <c r="E102" s="47">
        <v>1</v>
      </c>
      <c r="F102" s="29"/>
      <c r="G102" s="58" t="s">
        <v>95</v>
      </c>
      <c r="H102" s="196">
        <v>63</v>
      </c>
      <c r="I102" s="250">
        <f>SUM(I103:I104)</f>
        <v>0</v>
      </c>
      <c r="J102" s="265">
        <f>SUM(J103:J104)</f>
        <v>0</v>
      </c>
      <c r="K102" s="265">
        <f>SUM(K103:K104)</f>
        <v>0</v>
      </c>
      <c r="L102" s="251">
        <f>SUM(L103:L104)</f>
        <v>0</v>
      </c>
      <c r="M102" s="3"/>
      <c r="N102" s="3"/>
      <c r="O102" s="3"/>
      <c r="P102" s="3"/>
      <c r="Q102" s="3"/>
    </row>
    <row r="103" spans="1:17">
      <c r="A103" s="30">
        <v>2</v>
      </c>
      <c r="B103" s="47">
        <v>5</v>
      </c>
      <c r="C103" s="30">
        <v>1</v>
      </c>
      <c r="D103" s="47">
        <v>1</v>
      </c>
      <c r="E103" s="47">
        <v>1</v>
      </c>
      <c r="F103" s="29">
        <v>1</v>
      </c>
      <c r="G103" s="58" t="s">
        <v>41</v>
      </c>
      <c r="H103" s="196">
        <v>64</v>
      </c>
      <c r="I103" s="254"/>
      <c r="J103" s="254"/>
      <c r="K103" s="254"/>
      <c r="L103" s="254"/>
      <c r="M103" s="3"/>
      <c r="N103" s="3"/>
      <c r="O103" s="3"/>
      <c r="P103" s="3"/>
      <c r="Q103" s="3"/>
    </row>
    <row r="104" spans="1:17">
      <c r="A104" s="44">
        <v>2</v>
      </c>
      <c r="B104" s="77">
        <v>5</v>
      </c>
      <c r="C104" s="91">
        <v>1</v>
      </c>
      <c r="D104" s="77">
        <v>1</v>
      </c>
      <c r="E104" s="77">
        <v>1</v>
      </c>
      <c r="F104" s="92">
        <v>2</v>
      </c>
      <c r="G104" s="76" t="s">
        <v>42</v>
      </c>
      <c r="H104" s="196">
        <v>65</v>
      </c>
      <c r="I104" s="270"/>
      <c r="J104" s="261"/>
      <c r="K104" s="261"/>
      <c r="L104" s="261"/>
      <c r="M104" s="3"/>
      <c r="N104" s="3"/>
      <c r="O104" s="3"/>
      <c r="P104" s="3"/>
      <c r="Q104" s="3"/>
    </row>
    <row r="105" spans="1:17" ht="12" customHeight="1">
      <c r="A105" s="30">
        <v>2</v>
      </c>
      <c r="B105" s="47">
        <v>5</v>
      </c>
      <c r="C105" s="30">
        <v>2</v>
      </c>
      <c r="D105" s="47"/>
      <c r="E105" s="47"/>
      <c r="F105" s="29"/>
      <c r="G105" s="224" t="s">
        <v>96</v>
      </c>
      <c r="H105" s="196">
        <v>66</v>
      </c>
      <c r="I105" s="250">
        <f>I106</f>
        <v>0</v>
      </c>
      <c r="J105" s="265">
        <f t="shared" ref="J105:L106" si="6">J106</f>
        <v>0</v>
      </c>
      <c r="K105" s="251">
        <f t="shared" si="6"/>
        <v>0</v>
      </c>
      <c r="L105" s="250">
        <f t="shared" si="6"/>
        <v>0</v>
      </c>
      <c r="M105" s="3"/>
      <c r="N105" s="3"/>
      <c r="O105" s="3"/>
      <c r="P105" s="3"/>
      <c r="Q105" s="3"/>
    </row>
    <row r="106" spans="1:17" ht="15.75" customHeight="1">
      <c r="A106" s="31">
        <v>2</v>
      </c>
      <c r="B106" s="30">
        <v>5</v>
      </c>
      <c r="C106" s="47">
        <v>2</v>
      </c>
      <c r="D106" s="58">
        <v>1</v>
      </c>
      <c r="E106" s="30"/>
      <c r="F106" s="29"/>
      <c r="G106" s="47" t="s">
        <v>96</v>
      </c>
      <c r="H106" s="196">
        <v>67</v>
      </c>
      <c r="I106" s="250">
        <f>I107</f>
        <v>0</v>
      </c>
      <c r="J106" s="265">
        <f t="shared" si="6"/>
        <v>0</v>
      </c>
      <c r="K106" s="251">
        <f t="shared" si="6"/>
        <v>0</v>
      </c>
      <c r="L106" s="250">
        <f t="shared" si="6"/>
        <v>0</v>
      </c>
      <c r="M106" s="3"/>
      <c r="N106" s="3"/>
      <c r="O106" s="3"/>
      <c r="P106" s="3"/>
      <c r="Q106" s="3"/>
    </row>
    <row r="107" spans="1:17" ht="15" customHeight="1">
      <c r="A107" s="31">
        <v>2</v>
      </c>
      <c r="B107" s="30">
        <v>5</v>
      </c>
      <c r="C107" s="47">
        <v>2</v>
      </c>
      <c r="D107" s="58">
        <v>1</v>
      </c>
      <c r="E107" s="30">
        <v>1</v>
      </c>
      <c r="F107" s="29"/>
      <c r="G107" s="47" t="s">
        <v>96</v>
      </c>
      <c r="H107" s="196">
        <v>68</v>
      </c>
      <c r="I107" s="250">
        <f>SUM(I108:I109)</f>
        <v>0</v>
      </c>
      <c r="J107" s="265">
        <f>SUM(J108:J109)</f>
        <v>0</v>
      </c>
      <c r="K107" s="251">
        <f>SUM(K108:K109)</f>
        <v>0</v>
      </c>
      <c r="L107" s="250">
        <f>SUM(L108:L109)</f>
        <v>0</v>
      </c>
      <c r="M107" s="3"/>
      <c r="N107" s="3"/>
      <c r="O107" s="3"/>
      <c r="P107" s="3"/>
      <c r="Q107" s="3"/>
    </row>
    <row r="108" spans="1:17">
      <c r="A108" s="39">
        <v>2</v>
      </c>
      <c r="B108" s="42">
        <v>5</v>
      </c>
      <c r="C108" s="48">
        <v>2</v>
      </c>
      <c r="D108" s="59">
        <v>1</v>
      </c>
      <c r="E108" s="42">
        <v>1</v>
      </c>
      <c r="F108" s="35">
        <v>1</v>
      </c>
      <c r="G108" s="48" t="s">
        <v>41</v>
      </c>
      <c r="H108" s="196">
        <v>69</v>
      </c>
      <c r="I108" s="266"/>
      <c r="J108" s="254"/>
      <c r="K108" s="254"/>
      <c r="L108" s="254"/>
      <c r="M108" s="3"/>
      <c r="N108" s="3"/>
      <c r="O108" s="3"/>
      <c r="P108" s="3"/>
      <c r="Q108" s="3"/>
    </row>
    <row r="109" spans="1:17" ht="15" customHeight="1">
      <c r="A109" s="39">
        <v>2</v>
      </c>
      <c r="B109" s="42">
        <v>5</v>
      </c>
      <c r="C109" s="48">
        <v>2</v>
      </c>
      <c r="D109" s="59">
        <v>1</v>
      </c>
      <c r="E109" s="42">
        <v>1</v>
      </c>
      <c r="F109" s="35">
        <v>2</v>
      </c>
      <c r="G109" s="48" t="s">
        <v>42</v>
      </c>
      <c r="H109" s="196">
        <v>70</v>
      </c>
      <c r="I109" s="254"/>
      <c r="J109" s="254"/>
      <c r="K109" s="254"/>
      <c r="L109" s="254"/>
      <c r="M109" s="3"/>
      <c r="N109" s="3"/>
      <c r="O109" s="3"/>
      <c r="P109" s="3"/>
      <c r="Q109" s="3"/>
    </row>
    <row r="110" spans="1:17" ht="15" customHeight="1">
      <c r="A110" s="31">
        <v>2</v>
      </c>
      <c r="B110" s="30">
        <v>5</v>
      </c>
      <c r="C110" s="47">
        <v>3</v>
      </c>
      <c r="D110" s="58"/>
      <c r="E110" s="30"/>
      <c r="F110" s="29"/>
      <c r="G110" s="84" t="s">
        <v>97</v>
      </c>
      <c r="H110" s="196">
        <v>71</v>
      </c>
      <c r="I110" s="250">
        <f t="shared" ref="I110:L111" si="7">I111</f>
        <v>0</v>
      </c>
      <c r="J110" s="265">
        <f t="shared" si="7"/>
        <v>0</v>
      </c>
      <c r="K110" s="251">
        <f t="shared" si="7"/>
        <v>0</v>
      </c>
      <c r="L110" s="250">
        <f t="shared" si="7"/>
        <v>0</v>
      </c>
      <c r="M110" s="3"/>
      <c r="N110" s="3"/>
      <c r="O110" s="3"/>
      <c r="P110" s="3"/>
      <c r="Q110" s="3"/>
    </row>
    <row r="111" spans="1:17" ht="13.5" customHeight="1">
      <c r="A111" s="31">
        <v>2</v>
      </c>
      <c r="B111" s="30">
        <v>5</v>
      </c>
      <c r="C111" s="47">
        <v>3</v>
      </c>
      <c r="D111" s="58">
        <v>1</v>
      </c>
      <c r="E111" s="30"/>
      <c r="F111" s="29"/>
      <c r="G111" s="47" t="s">
        <v>97</v>
      </c>
      <c r="H111" s="196">
        <v>72</v>
      </c>
      <c r="I111" s="250">
        <f t="shared" si="7"/>
        <v>0</v>
      </c>
      <c r="J111" s="265">
        <f t="shared" si="7"/>
        <v>0</v>
      </c>
      <c r="K111" s="251">
        <f t="shared" si="7"/>
        <v>0</v>
      </c>
      <c r="L111" s="250">
        <f t="shared" si="7"/>
        <v>0</v>
      </c>
      <c r="M111" s="3"/>
      <c r="N111" s="3"/>
      <c r="O111" s="3"/>
      <c r="P111" s="3"/>
      <c r="Q111" s="3"/>
    </row>
    <row r="112" spans="1:17" ht="14.25" customHeight="1">
      <c r="A112" s="34">
        <v>2</v>
      </c>
      <c r="B112" s="43">
        <v>5</v>
      </c>
      <c r="C112" s="50">
        <v>3</v>
      </c>
      <c r="D112" s="60">
        <v>1</v>
      </c>
      <c r="E112" s="43">
        <v>1</v>
      </c>
      <c r="F112" s="54"/>
      <c r="G112" s="50" t="s">
        <v>97</v>
      </c>
      <c r="H112" s="196">
        <v>73</v>
      </c>
      <c r="I112" s="257">
        <f>SUM(I113:I114)</f>
        <v>0</v>
      </c>
      <c r="J112" s="267">
        <f>SUM(J113:J114)</f>
        <v>0</v>
      </c>
      <c r="K112" s="268">
        <f>SUM(K113:K114)</f>
        <v>0</v>
      </c>
      <c r="L112" s="257">
        <f>SUM(L113:L114)</f>
        <v>0</v>
      </c>
      <c r="M112" s="3"/>
      <c r="N112" s="3"/>
      <c r="O112" s="3"/>
      <c r="P112" s="3"/>
      <c r="Q112" s="3"/>
    </row>
    <row r="113" spans="1:17" ht="15" customHeight="1">
      <c r="A113" s="39">
        <v>2</v>
      </c>
      <c r="B113" s="42">
        <v>5</v>
      </c>
      <c r="C113" s="48">
        <v>3</v>
      </c>
      <c r="D113" s="59">
        <v>1</v>
      </c>
      <c r="E113" s="42">
        <v>1</v>
      </c>
      <c r="F113" s="35">
        <v>1</v>
      </c>
      <c r="G113" s="48" t="s">
        <v>41</v>
      </c>
      <c r="H113" s="196">
        <v>74</v>
      </c>
      <c r="I113" s="254"/>
      <c r="J113" s="254"/>
      <c r="K113" s="254"/>
      <c r="L113" s="254"/>
      <c r="M113" s="3"/>
      <c r="N113" s="3"/>
      <c r="O113" s="3"/>
      <c r="P113" s="3"/>
      <c r="Q113" s="3"/>
    </row>
    <row r="114" spans="1:17" ht="13.5" customHeight="1">
      <c r="A114" s="38">
        <v>2</v>
      </c>
      <c r="B114" s="44">
        <v>5</v>
      </c>
      <c r="C114" s="51">
        <v>3</v>
      </c>
      <c r="D114" s="61">
        <v>1</v>
      </c>
      <c r="E114" s="44">
        <v>1</v>
      </c>
      <c r="F114" s="55">
        <v>2</v>
      </c>
      <c r="G114" s="51" t="s">
        <v>42</v>
      </c>
      <c r="H114" s="196">
        <v>75</v>
      </c>
      <c r="I114" s="271"/>
      <c r="J114" s="254"/>
      <c r="K114" s="254"/>
      <c r="L114" s="254"/>
      <c r="M114" s="3"/>
      <c r="N114" s="3"/>
      <c r="O114" s="3"/>
      <c r="P114" s="3"/>
      <c r="Q114" s="3"/>
    </row>
    <row r="115" spans="1:17" ht="16.5" customHeight="1">
      <c r="A115" s="41">
        <v>2</v>
      </c>
      <c r="B115" s="45">
        <v>6</v>
      </c>
      <c r="C115" s="52"/>
      <c r="D115" s="62"/>
      <c r="E115" s="45"/>
      <c r="F115" s="56"/>
      <c r="G115" s="164" t="s">
        <v>43</v>
      </c>
      <c r="H115" s="196">
        <v>76</v>
      </c>
      <c r="I115" s="250">
        <f>SUM(I116+I121+I125+I129+I133)</f>
        <v>0</v>
      </c>
      <c r="J115" s="265">
        <f>SUM(J116+J121+J125+J129+J133)</f>
        <v>0</v>
      </c>
      <c r="K115" s="251">
        <f>SUM(K116+K121+K125+K129+K133)</f>
        <v>0</v>
      </c>
      <c r="L115" s="250">
        <f>SUM(L116+L121+L125+L129+L133)</f>
        <v>0</v>
      </c>
      <c r="M115" s="3"/>
      <c r="N115" s="3"/>
      <c r="O115" s="3"/>
      <c r="P115" s="3"/>
      <c r="Q115" s="3"/>
    </row>
    <row r="116" spans="1:17" ht="14.25" customHeight="1">
      <c r="A116" s="34">
        <v>2</v>
      </c>
      <c r="B116" s="43">
        <v>6</v>
      </c>
      <c r="C116" s="50">
        <v>1</v>
      </c>
      <c r="D116" s="60"/>
      <c r="E116" s="43"/>
      <c r="F116" s="54"/>
      <c r="G116" s="225" t="s">
        <v>98</v>
      </c>
      <c r="H116" s="196">
        <v>77</v>
      </c>
      <c r="I116" s="257">
        <f t="shared" ref="I116:L117" si="8">I117</f>
        <v>0</v>
      </c>
      <c r="J116" s="267">
        <f t="shared" si="8"/>
        <v>0</v>
      </c>
      <c r="K116" s="268">
        <f t="shared" si="8"/>
        <v>0</v>
      </c>
      <c r="L116" s="257">
        <f t="shared" si="8"/>
        <v>0</v>
      </c>
      <c r="M116" s="3"/>
      <c r="N116" s="3"/>
      <c r="O116" s="3"/>
      <c r="P116" s="3"/>
      <c r="Q116" s="3"/>
    </row>
    <row r="117" spans="1:17" ht="14.25" customHeight="1">
      <c r="A117" s="31">
        <v>2</v>
      </c>
      <c r="B117" s="30">
        <v>6</v>
      </c>
      <c r="C117" s="47">
        <v>1</v>
      </c>
      <c r="D117" s="58">
        <v>1</v>
      </c>
      <c r="E117" s="30"/>
      <c r="F117" s="29"/>
      <c r="G117" s="47" t="s">
        <v>98</v>
      </c>
      <c r="H117" s="196">
        <v>78</v>
      </c>
      <c r="I117" s="250">
        <f t="shared" si="8"/>
        <v>0</v>
      </c>
      <c r="J117" s="265">
        <f t="shared" si="8"/>
        <v>0</v>
      </c>
      <c r="K117" s="251">
        <f t="shared" si="8"/>
        <v>0</v>
      </c>
      <c r="L117" s="250">
        <f t="shared" si="8"/>
        <v>0</v>
      </c>
      <c r="M117" s="3"/>
      <c r="N117" s="3"/>
      <c r="O117" s="3"/>
      <c r="P117" s="3"/>
      <c r="Q117" s="3"/>
    </row>
    <row r="118" spans="1:17">
      <c r="A118" s="31">
        <v>2</v>
      </c>
      <c r="B118" s="30">
        <v>6</v>
      </c>
      <c r="C118" s="47">
        <v>1</v>
      </c>
      <c r="D118" s="58">
        <v>1</v>
      </c>
      <c r="E118" s="30">
        <v>1</v>
      </c>
      <c r="F118" s="29"/>
      <c r="G118" s="47" t="s">
        <v>98</v>
      </c>
      <c r="H118" s="196">
        <v>79</v>
      </c>
      <c r="I118" s="250">
        <f>SUM(I119:I120)</f>
        <v>0</v>
      </c>
      <c r="J118" s="265">
        <f>SUM(J119:J120)</f>
        <v>0</v>
      </c>
      <c r="K118" s="251">
        <f>SUM(K119:K120)</f>
        <v>0</v>
      </c>
      <c r="L118" s="250">
        <f>SUM(L119:L120)</f>
        <v>0</v>
      </c>
      <c r="M118" s="3"/>
      <c r="N118" s="3"/>
      <c r="O118" s="3"/>
      <c r="P118" s="3"/>
      <c r="Q118" s="3"/>
    </row>
    <row r="119" spans="1:17" ht="13.5" customHeight="1">
      <c r="A119" s="31">
        <v>2</v>
      </c>
      <c r="B119" s="30">
        <v>6</v>
      </c>
      <c r="C119" s="47">
        <v>1</v>
      </c>
      <c r="D119" s="58">
        <v>1</v>
      </c>
      <c r="E119" s="30">
        <v>1</v>
      </c>
      <c r="F119" s="29">
        <v>1</v>
      </c>
      <c r="G119" s="47" t="s">
        <v>44</v>
      </c>
      <c r="H119" s="196">
        <v>80</v>
      </c>
      <c r="I119" s="266"/>
      <c r="J119" s="254"/>
      <c r="K119" s="254"/>
      <c r="L119" s="254"/>
      <c r="M119" s="3"/>
      <c r="N119" s="3"/>
      <c r="O119" s="3"/>
      <c r="P119" s="3"/>
      <c r="Q119" s="3"/>
    </row>
    <row r="120" spans="1:17">
      <c r="A120" s="64">
        <v>2</v>
      </c>
      <c r="B120" s="46">
        <v>6</v>
      </c>
      <c r="C120" s="53">
        <v>1</v>
      </c>
      <c r="D120" s="63">
        <v>1</v>
      </c>
      <c r="E120" s="46">
        <v>1</v>
      </c>
      <c r="F120" s="57">
        <v>2</v>
      </c>
      <c r="G120" s="53" t="s">
        <v>99</v>
      </c>
      <c r="H120" s="196">
        <v>81</v>
      </c>
      <c r="I120" s="252"/>
      <c r="J120" s="252"/>
      <c r="K120" s="252"/>
      <c r="L120" s="252"/>
      <c r="M120" s="3"/>
      <c r="N120" s="3"/>
      <c r="O120" s="3"/>
      <c r="P120" s="3"/>
      <c r="Q120" s="3"/>
    </row>
    <row r="121" spans="1:17">
      <c r="A121" s="31">
        <v>2</v>
      </c>
      <c r="B121" s="30">
        <v>6</v>
      </c>
      <c r="C121" s="47">
        <v>2</v>
      </c>
      <c r="D121" s="58"/>
      <c r="E121" s="30"/>
      <c r="F121" s="29"/>
      <c r="G121" s="84" t="s">
        <v>100</v>
      </c>
      <c r="H121" s="196">
        <v>82</v>
      </c>
      <c r="I121" s="250">
        <f>I122</f>
        <v>0</v>
      </c>
      <c r="J121" s="265">
        <f t="shared" ref="J121:L123" si="9">J122</f>
        <v>0</v>
      </c>
      <c r="K121" s="251">
        <f t="shared" si="9"/>
        <v>0</v>
      </c>
      <c r="L121" s="250">
        <f t="shared" si="9"/>
        <v>0</v>
      </c>
      <c r="M121" s="3"/>
      <c r="N121" s="3"/>
      <c r="O121" s="3"/>
      <c r="P121" s="3"/>
      <c r="Q121" s="3"/>
    </row>
    <row r="122" spans="1:17" ht="14.25" customHeight="1">
      <c r="A122" s="31">
        <v>2</v>
      </c>
      <c r="B122" s="30">
        <v>6</v>
      </c>
      <c r="C122" s="47">
        <v>2</v>
      </c>
      <c r="D122" s="58">
        <v>1</v>
      </c>
      <c r="E122" s="30"/>
      <c r="F122" s="29"/>
      <c r="G122" s="47" t="s">
        <v>100</v>
      </c>
      <c r="H122" s="196">
        <v>83</v>
      </c>
      <c r="I122" s="250">
        <f>I123</f>
        <v>0</v>
      </c>
      <c r="J122" s="265">
        <f t="shared" si="9"/>
        <v>0</v>
      </c>
      <c r="K122" s="251">
        <f t="shared" si="9"/>
        <v>0</v>
      </c>
      <c r="L122" s="250">
        <f t="shared" si="9"/>
        <v>0</v>
      </c>
      <c r="M122" s="3"/>
      <c r="N122" s="3"/>
      <c r="O122" s="3"/>
      <c r="P122" s="3"/>
      <c r="Q122" s="3"/>
    </row>
    <row r="123" spans="1:17" ht="14.25" customHeight="1">
      <c r="A123" s="31">
        <v>2</v>
      </c>
      <c r="B123" s="30">
        <v>6</v>
      </c>
      <c r="C123" s="47">
        <v>2</v>
      </c>
      <c r="D123" s="58">
        <v>1</v>
      </c>
      <c r="E123" s="30">
        <v>1</v>
      </c>
      <c r="F123" s="29"/>
      <c r="G123" s="47" t="s">
        <v>100</v>
      </c>
      <c r="H123" s="196">
        <v>84</v>
      </c>
      <c r="I123" s="272">
        <f>I124</f>
        <v>0</v>
      </c>
      <c r="J123" s="273">
        <f t="shared" si="9"/>
        <v>0</v>
      </c>
      <c r="K123" s="274">
        <f t="shared" si="9"/>
        <v>0</v>
      </c>
      <c r="L123" s="272">
        <f t="shared" si="9"/>
        <v>0</v>
      </c>
      <c r="M123" s="3"/>
      <c r="N123" s="3"/>
      <c r="O123" s="3"/>
      <c r="P123" s="3"/>
      <c r="Q123" s="3"/>
    </row>
    <row r="124" spans="1:17">
      <c r="A124" s="31">
        <v>2</v>
      </c>
      <c r="B124" s="30">
        <v>6</v>
      </c>
      <c r="C124" s="47">
        <v>2</v>
      </c>
      <c r="D124" s="58">
        <v>1</v>
      </c>
      <c r="E124" s="30">
        <v>1</v>
      </c>
      <c r="F124" s="29">
        <v>1</v>
      </c>
      <c r="G124" s="47" t="s">
        <v>100</v>
      </c>
      <c r="H124" s="196">
        <v>85</v>
      </c>
      <c r="I124" s="254"/>
      <c r="J124" s="254"/>
      <c r="K124" s="254"/>
      <c r="L124" s="254"/>
      <c r="M124" s="3"/>
      <c r="N124" s="3"/>
      <c r="O124" s="3"/>
      <c r="P124" s="3"/>
      <c r="Q124" s="3"/>
    </row>
    <row r="125" spans="1:17" ht="26.25" customHeight="1">
      <c r="A125" s="64">
        <v>2</v>
      </c>
      <c r="B125" s="46">
        <v>6</v>
      </c>
      <c r="C125" s="53">
        <v>3</v>
      </c>
      <c r="D125" s="63"/>
      <c r="E125" s="46"/>
      <c r="F125" s="57"/>
      <c r="G125" s="222" t="s">
        <v>45</v>
      </c>
      <c r="H125" s="196">
        <v>86</v>
      </c>
      <c r="I125" s="262">
        <f>I126</f>
        <v>0</v>
      </c>
      <c r="J125" s="263">
        <f t="shared" ref="J125:L127" si="10">J126</f>
        <v>0</v>
      </c>
      <c r="K125" s="264">
        <f t="shared" si="10"/>
        <v>0</v>
      </c>
      <c r="L125" s="262">
        <f t="shared" si="10"/>
        <v>0</v>
      </c>
      <c r="M125" s="3"/>
      <c r="N125" s="3"/>
      <c r="O125" s="3"/>
      <c r="P125" s="3"/>
      <c r="Q125" s="3"/>
    </row>
    <row r="126" spans="1:17" ht="25.5">
      <c r="A126" s="31">
        <v>2</v>
      </c>
      <c r="B126" s="30">
        <v>6</v>
      </c>
      <c r="C126" s="47">
        <v>3</v>
      </c>
      <c r="D126" s="58">
        <v>1</v>
      </c>
      <c r="E126" s="30"/>
      <c r="F126" s="29"/>
      <c r="G126" s="47" t="s">
        <v>45</v>
      </c>
      <c r="H126" s="196">
        <v>87</v>
      </c>
      <c r="I126" s="250">
        <f>I127</f>
        <v>0</v>
      </c>
      <c r="J126" s="265">
        <f t="shared" si="10"/>
        <v>0</v>
      </c>
      <c r="K126" s="251">
        <f t="shared" si="10"/>
        <v>0</v>
      </c>
      <c r="L126" s="250">
        <f t="shared" si="10"/>
        <v>0</v>
      </c>
      <c r="M126" s="3"/>
      <c r="N126" s="3"/>
      <c r="O126" s="3"/>
      <c r="P126" s="3"/>
      <c r="Q126" s="3"/>
    </row>
    <row r="127" spans="1:17" ht="26.25" customHeight="1">
      <c r="A127" s="31">
        <v>2</v>
      </c>
      <c r="B127" s="30">
        <v>6</v>
      </c>
      <c r="C127" s="47">
        <v>3</v>
      </c>
      <c r="D127" s="58">
        <v>1</v>
      </c>
      <c r="E127" s="30">
        <v>1</v>
      </c>
      <c r="F127" s="29"/>
      <c r="G127" s="47" t="s">
        <v>45</v>
      </c>
      <c r="H127" s="196">
        <v>88</v>
      </c>
      <c r="I127" s="250">
        <f>I128</f>
        <v>0</v>
      </c>
      <c r="J127" s="265">
        <f t="shared" si="10"/>
        <v>0</v>
      </c>
      <c r="K127" s="251">
        <f t="shared" si="10"/>
        <v>0</v>
      </c>
      <c r="L127" s="250">
        <f t="shared" si="10"/>
        <v>0</v>
      </c>
      <c r="M127" s="3"/>
      <c r="N127" s="3"/>
      <c r="O127" s="3"/>
      <c r="P127" s="3"/>
      <c r="Q127" s="3"/>
    </row>
    <row r="128" spans="1:17" ht="27" customHeight="1">
      <c r="A128" s="31">
        <v>2</v>
      </c>
      <c r="B128" s="30">
        <v>6</v>
      </c>
      <c r="C128" s="47">
        <v>3</v>
      </c>
      <c r="D128" s="58">
        <v>1</v>
      </c>
      <c r="E128" s="30">
        <v>1</v>
      </c>
      <c r="F128" s="29">
        <v>1</v>
      </c>
      <c r="G128" s="47" t="s">
        <v>45</v>
      </c>
      <c r="H128" s="196">
        <v>89</v>
      </c>
      <c r="I128" s="266"/>
      <c r="J128" s="254"/>
      <c r="K128" s="254"/>
      <c r="L128" s="254"/>
      <c r="M128" s="3"/>
      <c r="N128" s="3"/>
      <c r="O128" s="3"/>
      <c r="P128" s="3"/>
      <c r="Q128" s="3"/>
    </row>
    <row r="129" spans="1:17" ht="25.5">
      <c r="A129" s="64">
        <v>2</v>
      </c>
      <c r="B129" s="46">
        <v>6</v>
      </c>
      <c r="C129" s="53">
        <v>4</v>
      </c>
      <c r="D129" s="63"/>
      <c r="E129" s="46"/>
      <c r="F129" s="57"/>
      <c r="G129" s="222" t="s">
        <v>46</v>
      </c>
      <c r="H129" s="196">
        <v>90</v>
      </c>
      <c r="I129" s="262">
        <f>I130</f>
        <v>0</v>
      </c>
      <c r="J129" s="263">
        <f t="shared" ref="J129:L131" si="11">J130</f>
        <v>0</v>
      </c>
      <c r="K129" s="264">
        <f t="shared" si="11"/>
        <v>0</v>
      </c>
      <c r="L129" s="262">
        <f t="shared" si="11"/>
        <v>0</v>
      </c>
      <c r="M129" s="3"/>
      <c r="N129" s="3"/>
      <c r="O129" s="3"/>
      <c r="P129" s="3"/>
      <c r="Q129" s="3"/>
    </row>
    <row r="130" spans="1:17" ht="27" customHeight="1">
      <c r="A130" s="31">
        <v>2</v>
      </c>
      <c r="B130" s="30">
        <v>6</v>
      </c>
      <c r="C130" s="47">
        <v>4</v>
      </c>
      <c r="D130" s="58">
        <v>1</v>
      </c>
      <c r="E130" s="30"/>
      <c r="F130" s="29"/>
      <c r="G130" s="47" t="s">
        <v>46</v>
      </c>
      <c r="H130" s="196">
        <v>91</v>
      </c>
      <c r="I130" s="250">
        <f>I131</f>
        <v>0</v>
      </c>
      <c r="J130" s="265">
        <f t="shared" si="11"/>
        <v>0</v>
      </c>
      <c r="K130" s="251">
        <f t="shared" si="11"/>
        <v>0</v>
      </c>
      <c r="L130" s="250">
        <f t="shared" si="11"/>
        <v>0</v>
      </c>
      <c r="M130" s="3"/>
      <c r="N130" s="3"/>
      <c r="O130" s="3"/>
      <c r="P130" s="3"/>
      <c r="Q130" s="3"/>
    </row>
    <row r="131" spans="1:17" ht="27" customHeight="1">
      <c r="A131" s="31">
        <v>2</v>
      </c>
      <c r="B131" s="30">
        <v>6</v>
      </c>
      <c r="C131" s="47">
        <v>4</v>
      </c>
      <c r="D131" s="58">
        <v>1</v>
      </c>
      <c r="E131" s="30">
        <v>1</v>
      </c>
      <c r="F131" s="29"/>
      <c r="G131" s="47" t="s">
        <v>46</v>
      </c>
      <c r="H131" s="196">
        <v>92</v>
      </c>
      <c r="I131" s="250">
        <f>I132</f>
        <v>0</v>
      </c>
      <c r="J131" s="265">
        <f t="shared" si="11"/>
        <v>0</v>
      </c>
      <c r="K131" s="251">
        <f t="shared" si="11"/>
        <v>0</v>
      </c>
      <c r="L131" s="250">
        <f t="shared" si="11"/>
        <v>0</v>
      </c>
      <c r="M131" s="3"/>
      <c r="N131" s="3"/>
      <c r="O131" s="3"/>
      <c r="P131" s="3"/>
      <c r="Q131" s="3"/>
    </row>
    <row r="132" spans="1:17" ht="27.75" customHeight="1">
      <c r="A132" s="31">
        <v>2</v>
      </c>
      <c r="B132" s="30">
        <v>6</v>
      </c>
      <c r="C132" s="47">
        <v>4</v>
      </c>
      <c r="D132" s="58">
        <v>1</v>
      </c>
      <c r="E132" s="30">
        <v>1</v>
      </c>
      <c r="F132" s="29">
        <v>1</v>
      </c>
      <c r="G132" s="47" t="s">
        <v>46</v>
      </c>
      <c r="H132" s="196">
        <v>93</v>
      </c>
      <c r="I132" s="266"/>
      <c r="J132" s="254"/>
      <c r="K132" s="254"/>
      <c r="L132" s="254"/>
      <c r="M132" s="3"/>
      <c r="N132" s="3"/>
      <c r="O132" s="3"/>
      <c r="P132" s="3"/>
      <c r="Q132" s="3"/>
    </row>
    <row r="133" spans="1:17" ht="27" customHeight="1">
      <c r="A133" s="34">
        <v>2</v>
      </c>
      <c r="B133" s="65">
        <v>6</v>
      </c>
      <c r="C133" s="66">
        <v>5</v>
      </c>
      <c r="D133" s="67"/>
      <c r="E133" s="65"/>
      <c r="F133" s="28"/>
      <c r="G133" s="226" t="s">
        <v>101</v>
      </c>
      <c r="H133" s="196">
        <v>94</v>
      </c>
      <c r="I133" s="258">
        <f>I134</f>
        <v>0</v>
      </c>
      <c r="J133" s="259">
        <f t="shared" ref="J133:L135" si="12">J134</f>
        <v>0</v>
      </c>
      <c r="K133" s="260">
        <f t="shared" si="12"/>
        <v>0</v>
      </c>
      <c r="L133" s="258">
        <f t="shared" si="12"/>
        <v>0</v>
      </c>
      <c r="M133" s="3"/>
      <c r="N133" s="3"/>
      <c r="O133" s="3"/>
      <c r="P133" s="3"/>
      <c r="Q133" s="3"/>
    </row>
    <row r="134" spans="1:17" ht="25.5">
      <c r="A134" s="31">
        <v>2</v>
      </c>
      <c r="B134" s="30">
        <v>6</v>
      </c>
      <c r="C134" s="47">
        <v>5</v>
      </c>
      <c r="D134" s="58">
        <v>1</v>
      </c>
      <c r="E134" s="30"/>
      <c r="F134" s="29"/>
      <c r="G134" s="58" t="s">
        <v>101</v>
      </c>
      <c r="H134" s="196">
        <v>95</v>
      </c>
      <c r="I134" s="250">
        <f>I135</f>
        <v>0</v>
      </c>
      <c r="J134" s="265">
        <f t="shared" si="12"/>
        <v>0</v>
      </c>
      <c r="K134" s="251">
        <f t="shared" si="12"/>
        <v>0</v>
      </c>
      <c r="L134" s="250">
        <f t="shared" si="12"/>
        <v>0</v>
      </c>
      <c r="M134" s="3"/>
      <c r="N134" s="3"/>
      <c r="O134" s="3"/>
      <c r="P134" s="3"/>
      <c r="Q134" s="3"/>
    </row>
    <row r="135" spans="1:17" ht="25.5" customHeight="1">
      <c r="A135" s="31">
        <v>2</v>
      </c>
      <c r="B135" s="30">
        <v>6</v>
      </c>
      <c r="C135" s="47">
        <v>5</v>
      </c>
      <c r="D135" s="58">
        <v>1</v>
      </c>
      <c r="E135" s="30">
        <v>1</v>
      </c>
      <c r="F135" s="29"/>
      <c r="G135" s="58" t="s">
        <v>101</v>
      </c>
      <c r="H135" s="196">
        <v>96</v>
      </c>
      <c r="I135" s="250">
        <f>I136</f>
        <v>0</v>
      </c>
      <c r="J135" s="265">
        <f t="shared" si="12"/>
        <v>0</v>
      </c>
      <c r="K135" s="251">
        <f t="shared" si="12"/>
        <v>0</v>
      </c>
      <c r="L135" s="250">
        <f t="shared" si="12"/>
        <v>0</v>
      </c>
      <c r="M135" s="3"/>
      <c r="N135" s="3"/>
      <c r="O135" s="3"/>
      <c r="P135" s="3"/>
      <c r="Q135" s="3"/>
    </row>
    <row r="136" spans="1:17" ht="27.75" customHeight="1">
      <c r="A136" s="30">
        <v>2</v>
      </c>
      <c r="B136" s="47">
        <v>6</v>
      </c>
      <c r="C136" s="30">
        <v>5</v>
      </c>
      <c r="D136" s="30">
        <v>1</v>
      </c>
      <c r="E136" s="58">
        <v>1</v>
      </c>
      <c r="F136" s="29">
        <v>1</v>
      </c>
      <c r="G136" s="58" t="s">
        <v>101</v>
      </c>
      <c r="H136" s="196">
        <v>97</v>
      </c>
      <c r="I136" s="266"/>
      <c r="J136" s="254"/>
      <c r="K136" s="254"/>
      <c r="L136" s="254"/>
      <c r="M136" s="3"/>
      <c r="N136" s="3"/>
      <c r="O136" s="3"/>
      <c r="P136" s="3"/>
      <c r="Q136" s="3"/>
    </row>
    <row r="137" spans="1:17" ht="12" customHeight="1">
      <c r="A137" s="340">
        <v>1</v>
      </c>
      <c r="B137" s="341"/>
      <c r="C137" s="341"/>
      <c r="D137" s="341"/>
      <c r="E137" s="341"/>
      <c r="F137" s="342"/>
      <c r="G137" s="218">
        <v>2</v>
      </c>
      <c r="H137" s="218">
        <v>3</v>
      </c>
      <c r="I137" s="217">
        <v>4</v>
      </c>
      <c r="J137" s="216">
        <v>5</v>
      </c>
      <c r="K137" s="217">
        <v>6</v>
      </c>
      <c r="L137" s="215">
        <v>7</v>
      </c>
      <c r="M137" s="3"/>
      <c r="N137" s="3"/>
      <c r="O137" s="3"/>
      <c r="P137" s="3"/>
      <c r="Q137" s="3"/>
    </row>
    <row r="138" spans="1:17" ht="14.25" customHeight="1">
      <c r="A138" s="41">
        <v>2</v>
      </c>
      <c r="B138" s="45">
        <v>7</v>
      </c>
      <c r="C138" s="45"/>
      <c r="D138" s="52"/>
      <c r="E138" s="52"/>
      <c r="F138" s="69"/>
      <c r="G138" s="62" t="s">
        <v>102</v>
      </c>
      <c r="H138" s="197">
        <v>98</v>
      </c>
      <c r="I138" s="251">
        <f>SUM(I139+I144+I149)</f>
        <v>0</v>
      </c>
      <c r="J138" s="265">
        <f>SUM(J139+J144+J149)</f>
        <v>0</v>
      </c>
      <c r="K138" s="251">
        <f>SUM(K139+K144+K149)</f>
        <v>0</v>
      </c>
      <c r="L138" s="250">
        <f>SUM(L139+L144+L149)</f>
        <v>0</v>
      </c>
      <c r="M138" s="3"/>
      <c r="N138" s="3"/>
      <c r="O138" s="3"/>
      <c r="P138" s="3"/>
      <c r="Q138" s="3"/>
    </row>
    <row r="139" spans="1:17">
      <c r="A139" s="31">
        <v>2</v>
      </c>
      <c r="B139" s="30">
        <v>7</v>
      </c>
      <c r="C139" s="30">
        <v>1</v>
      </c>
      <c r="D139" s="47"/>
      <c r="E139" s="47"/>
      <c r="F139" s="40"/>
      <c r="G139" s="224" t="s">
        <v>103</v>
      </c>
      <c r="H139" s="197">
        <v>99</v>
      </c>
      <c r="I139" s="251">
        <f t="shared" ref="I139:L140" si="13">I140</f>
        <v>0</v>
      </c>
      <c r="J139" s="265">
        <f t="shared" si="13"/>
        <v>0</v>
      </c>
      <c r="K139" s="251">
        <f t="shared" si="13"/>
        <v>0</v>
      </c>
      <c r="L139" s="250">
        <f t="shared" si="13"/>
        <v>0</v>
      </c>
      <c r="M139" s="3"/>
      <c r="N139" s="3"/>
      <c r="O139" s="3"/>
      <c r="P139" s="3"/>
      <c r="Q139" s="3"/>
    </row>
    <row r="140" spans="1:17" ht="14.25" customHeight="1">
      <c r="A140" s="31">
        <v>2</v>
      </c>
      <c r="B140" s="30">
        <v>7</v>
      </c>
      <c r="C140" s="30">
        <v>1</v>
      </c>
      <c r="D140" s="47">
        <v>1</v>
      </c>
      <c r="E140" s="47"/>
      <c r="F140" s="40"/>
      <c r="G140" s="58" t="s">
        <v>103</v>
      </c>
      <c r="H140" s="197">
        <v>100</v>
      </c>
      <c r="I140" s="251">
        <f t="shared" si="13"/>
        <v>0</v>
      </c>
      <c r="J140" s="265">
        <f t="shared" si="13"/>
        <v>0</v>
      </c>
      <c r="K140" s="251">
        <f t="shared" si="13"/>
        <v>0</v>
      </c>
      <c r="L140" s="250">
        <f t="shared" si="13"/>
        <v>0</v>
      </c>
      <c r="M140" s="3"/>
      <c r="N140" s="3"/>
      <c r="O140" s="3"/>
      <c r="P140" s="3"/>
      <c r="Q140" s="3"/>
    </row>
    <row r="141" spans="1:17" ht="15.75" customHeight="1">
      <c r="A141" s="31">
        <v>2</v>
      </c>
      <c r="B141" s="30">
        <v>7</v>
      </c>
      <c r="C141" s="30">
        <v>1</v>
      </c>
      <c r="D141" s="47">
        <v>1</v>
      </c>
      <c r="E141" s="47">
        <v>1</v>
      </c>
      <c r="F141" s="40"/>
      <c r="G141" s="58" t="s">
        <v>103</v>
      </c>
      <c r="H141" s="197">
        <v>101</v>
      </c>
      <c r="I141" s="251">
        <f>SUM(I142:I143)</f>
        <v>0</v>
      </c>
      <c r="J141" s="265">
        <f>SUM(J142:J143)</f>
        <v>0</v>
      </c>
      <c r="K141" s="251">
        <f>SUM(K142:K143)</f>
        <v>0</v>
      </c>
      <c r="L141" s="250">
        <f>SUM(L142:L143)</f>
        <v>0</v>
      </c>
      <c r="M141" s="3"/>
      <c r="N141" s="3"/>
      <c r="O141" s="3"/>
      <c r="P141" s="3"/>
      <c r="Q141" s="3"/>
    </row>
    <row r="142" spans="1:17" ht="14.25" customHeight="1">
      <c r="A142" s="64">
        <v>2</v>
      </c>
      <c r="B142" s="46">
        <v>7</v>
      </c>
      <c r="C142" s="64">
        <v>1</v>
      </c>
      <c r="D142" s="30">
        <v>1</v>
      </c>
      <c r="E142" s="53">
        <v>1</v>
      </c>
      <c r="F142" s="33">
        <v>1</v>
      </c>
      <c r="G142" s="63" t="s">
        <v>104</v>
      </c>
      <c r="H142" s="197">
        <v>102</v>
      </c>
      <c r="I142" s="275"/>
      <c r="J142" s="275"/>
      <c r="K142" s="275"/>
      <c r="L142" s="275"/>
      <c r="M142" s="3"/>
      <c r="N142" s="3"/>
      <c r="O142" s="3"/>
      <c r="P142" s="3"/>
      <c r="Q142" s="3"/>
    </row>
    <row r="143" spans="1:17" ht="14.25" customHeight="1">
      <c r="A143" s="30">
        <v>2</v>
      </c>
      <c r="B143" s="30">
        <v>7</v>
      </c>
      <c r="C143" s="31">
        <v>1</v>
      </c>
      <c r="D143" s="30">
        <v>1</v>
      </c>
      <c r="E143" s="47">
        <v>1</v>
      </c>
      <c r="F143" s="40">
        <v>2</v>
      </c>
      <c r="G143" s="58" t="s">
        <v>105</v>
      </c>
      <c r="H143" s="197">
        <v>103</v>
      </c>
      <c r="I143" s="276"/>
      <c r="J143" s="253"/>
      <c r="K143" s="253"/>
      <c r="L143" s="253"/>
      <c r="M143" s="3"/>
      <c r="N143" s="3"/>
      <c r="O143" s="3"/>
      <c r="P143" s="3"/>
      <c r="Q143" s="3"/>
    </row>
    <row r="144" spans="1:17" ht="25.5">
      <c r="A144" s="34">
        <v>2</v>
      </c>
      <c r="B144" s="43">
        <v>7</v>
      </c>
      <c r="C144" s="34">
        <v>2</v>
      </c>
      <c r="D144" s="43"/>
      <c r="E144" s="50"/>
      <c r="F144" s="70"/>
      <c r="G144" s="227" t="s">
        <v>47</v>
      </c>
      <c r="H144" s="197">
        <v>104</v>
      </c>
      <c r="I144" s="268">
        <f t="shared" ref="I144:L145" si="14">I145</f>
        <v>0</v>
      </c>
      <c r="J144" s="267">
        <f t="shared" si="14"/>
        <v>0</v>
      </c>
      <c r="K144" s="268">
        <f t="shared" si="14"/>
        <v>0</v>
      </c>
      <c r="L144" s="257">
        <f t="shared" si="14"/>
        <v>0</v>
      </c>
      <c r="M144" s="3"/>
      <c r="N144" s="3"/>
      <c r="O144" s="3"/>
      <c r="P144" s="3"/>
      <c r="Q144" s="3"/>
    </row>
    <row r="145" spans="1:17" ht="25.5">
      <c r="A145" s="31">
        <v>2</v>
      </c>
      <c r="B145" s="30">
        <v>7</v>
      </c>
      <c r="C145" s="31">
        <v>2</v>
      </c>
      <c r="D145" s="30">
        <v>1</v>
      </c>
      <c r="E145" s="47"/>
      <c r="F145" s="40"/>
      <c r="G145" s="58" t="s">
        <v>47</v>
      </c>
      <c r="H145" s="197">
        <v>105</v>
      </c>
      <c r="I145" s="251">
        <f>I146</f>
        <v>0</v>
      </c>
      <c r="J145" s="265">
        <f t="shared" si="14"/>
        <v>0</v>
      </c>
      <c r="K145" s="251">
        <f t="shared" si="14"/>
        <v>0</v>
      </c>
      <c r="L145" s="250">
        <f t="shared" si="14"/>
        <v>0</v>
      </c>
      <c r="M145" s="3"/>
      <c r="N145" s="3"/>
      <c r="O145" s="3"/>
      <c r="P145" s="3"/>
      <c r="Q145" s="3"/>
    </row>
    <row r="146" spans="1:17" ht="25.5">
      <c r="A146" s="31">
        <v>2</v>
      </c>
      <c r="B146" s="30">
        <v>7</v>
      </c>
      <c r="C146" s="31">
        <v>2</v>
      </c>
      <c r="D146" s="30">
        <v>1</v>
      </c>
      <c r="E146" s="47">
        <v>1</v>
      </c>
      <c r="F146" s="40"/>
      <c r="G146" s="58" t="s">
        <v>47</v>
      </c>
      <c r="H146" s="197">
        <v>106</v>
      </c>
      <c r="I146" s="251">
        <f>SUM(I147:I148)</f>
        <v>0</v>
      </c>
      <c r="J146" s="265">
        <f>SUM(J147:J148)</f>
        <v>0</v>
      </c>
      <c r="K146" s="251">
        <f>SUM(K147:K148)</f>
        <v>0</v>
      </c>
      <c r="L146" s="250">
        <f>SUM(L147:L148)</f>
        <v>0</v>
      </c>
      <c r="M146" s="3"/>
      <c r="N146" s="3"/>
      <c r="O146" s="3"/>
      <c r="P146" s="3"/>
      <c r="Q146" s="3"/>
    </row>
    <row r="147" spans="1:17" ht="12" customHeight="1">
      <c r="A147" s="31">
        <v>2</v>
      </c>
      <c r="B147" s="30">
        <v>7</v>
      </c>
      <c r="C147" s="31">
        <v>2</v>
      </c>
      <c r="D147" s="30">
        <v>1</v>
      </c>
      <c r="E147" s="47">
        <v>1</v>
      </c>
      <c r="F147" s="40">
        <v>1</v>
      </c>
      <c r="G147" s="58" t="s">
        <v>106</v>
      </c>
      <c r="H147" s="197">
        <v>107</v>
      </c>
      <c r="I147" s="276"/>
      <c r="J147" s="253"/>
      <c r="K147" s="253"/>
      <c r="L147" s="253"/>
      <c r="M147" s="3"/>
      <c r="N147" s="3"/>
      <c r="O147" s="3"/>
      <c r="P147" s="3"/>
      <c r="Q147" s="3"/>
    </row>
    <row r="148" spans="1:17" ht="15" customHeight="1">
      <c r="A148" s="31">
        <v>2</v>
      </c>
      <c r="B148" s="30">
        <v>7</v>
      </c>
      <c r="C148" s="31">
        <v>2</v>
      </c>
      <c r="D148" s="30">
        <v>1</v>
      </c>
      <c r="E148" s="47">
        <v>1</v>
      </c>
      <c r="F148" s="40">
        <v>2</v>
      </c>
      <c r="G148" s="58" t="s">
        <v>107</v>
      </c>
      <c r="H148" s="197">
        <v>108</v>
      </c>
      <c r="I148" s="253"/>
      <c r="J148" s="253"/>
      <c r="K148" s="253"/>
      <c r="L148" s="253"/>
      <c r="M148" s="3"/>
      <c r="N148" s="3"/>
      <c r="O148" s="3"/>
      <c r="P148" s="3"/>
      <c r="Q148" s="3"/>
    </row>
    <row r="149" spans="1:17">
      <c r="A149" s="31">
        <v>2</v>
      </c>
      <c r="B149" s="30">
        <v>7</v>
      </c>
      <c r="C149" s="31">
        <v>3</v>
      </c>
      <c r="D149" s="30"/>
      <c r="E149" s="47"/>
      <c r="F149" s="40"/>
      <c r="G149" s="224" t="s">
        <v>108</v>
      </c>
      <c r="H149" s="197">
        <v>109</v>
      </c>
      <c r="I149" s="251">
        <f>I150</f>
        <v>0</v>
      </c>
      <c r="J149" s="265">
        <f t="shared" ref="J149:L150" si="15">J150</f>
        <v>0</v>
      </c>
      <c r="K149" s="251">
        <f t="shared" si="15"/>
        <v>0</v>
      </c>
      <c r="L149" s="250">
        <f t="shared" si="15"/>
        <v>0</v>
      </c>
      <c r="M149" s="3"/>
      <c r="N149" s="3"/>
      <c r="O149" s="3"/>
      <c r="P149" s="3"/>
      <c r="Q149" s="3"/>
    </row>
    <row r="150" spans="1:17">
      <c r="A150" s="34">
        <v>2</v>
      </c>
      <c r="B150" s="65">
        <v>7</v>
      </c>
      <c r="C150" s="74">
        <v>3</v>
      </c>
      <c r="D150" s="65">
        <v>1</v>
      </c>
      <c r="E150" s="66"/>
      <c r="F150" s="71"/>
      <c r="G150" s="67" t="s">
        <v>108</v>
      </c>
      <c r="H150" s="197">
        <v>110</v>
      </c>
      <c r="I150" s="260">
        <f>I151</f>
        <v>0</v>
      </c>
      <c r="J150" s="259">
        <f t="shared" si="15"/>
        <v>0</v>
      </c>
      <c r="K150" s="260">
        <f t="shared" si="15"/>
        <v>0</v>
      </c>
      <c r="L150" s="258">
        <f t="shared" si="15"/>
        <v>0</v>
      </c>
      <c r="M150" s="3"/>
      <c r="N150" s="3"/>
      <c r="O150" s="3"/>
      <c r="P150" s="3"/>
      <c r="Q150" s="3"/>
    </row>
    <row r="151" spans="1:17">
      <c r="A151" s="31">
        <v>2</v>
      </c>
      <c r="B151" s="30">
        <v>7</v>
      </c>
      <c r="C151" s="31">
        <v>3</v>
      </c>
      <c r="D151" s="30">
        <v>1</v>
      </c>
      <c r="E151" s="47">
        <v>1</v>
      </c>
      <c r="F151" s="40"/>
      <c r="G151" s="58" t="s">
        <v>108</v>
      </c>
      <c r="H151" s="197">
        <v>111</v>
      </c>
      <c r="I151" s="251">
        <f>SUM(I152:I153)</f>
        <v>0</v>
      </c>
      <c r="J151" s="265">
        <f>SUM(J152:J153)</f>
        <v>0</v>
      </c>
      <c r="K151" s="251">
        <f>SUM(K152:K153)</f>
        <v>0</v>
      </c>
      <c r="L151" s="250">
        <f>SUM(L152:L153)</f>
        <v>0</v>
      </c>
      <c r="M151" s="3"/>
      <c r="N151" s="3"/>
      <c r="O151" s="3"/>
      <c r="P151" s="3"/>
      <c r="Q151" s="3"/>
    </row>
    <row r="152" spans="1:17">
      <c r="A152" s="64">
        <v>2</v>
      </c>
      <c r="B152" s="46">
        <v>7</v>
      </c>
      <c r="C152" s="64">
        <v>3</v>
      </c>
      <c r="D152" s="46">
        <v>1</v>
      </c>
      <c r="E152" s="53">
        <v>1</v>
      </c>
      <c r="F152" s="33">
        <v>1</v>
      </c>
      <c r="G152" s="63" t="s">
        <v>109</v>
      </c>
      <c r="H152" s="197">
        <v>112</v>
      </c>
      <c r="I152" s="277"/>
      <c r="J152" s="275"/>
      <c r="K152" s="275"/>
      <c r="L152" s="275"/>
      <c r="M152" s="3"/>
      <c r="N152" s="3"/>
      <c r="O152" s="3"/>
      <c r="P152" s="3"/>
      <c r="Q152" s="3"/>
    </row>
    <row r="153" spans="1:17" ht="16.5" customHeight="1">
      <c r="A153" s="31">
        <v>2</v>
      </c>
      <c r="B153" s="30">
        <v>7</v>
      </c>
      <c r="C153" s="31">
        <v>3</v>
      </c>
      <c r="D153" s="30">
        <v>1</v>
      </c>
      <c r="E153" s="47">
        <v>1</v>
      </c>
      <c r="F153" s="40">
        <v>2</v>
      </c>
      <c r="G153" s="58" t="s">
        <v>110</v>
      </c>
      <c r="H153" s="197">
        <v>113</v>
      </c>
      <c r="I153" s="303"/>
      <c r="J153" s="304"/>
      <c r="K153" s="304"/>
      <c r="L153" s="304"/>
      <c r="M153" s="3"/>
      <c r="N153" s="3"/>
      <c r="O153" s="3"/>
      <c r="P153" s="3"/>
      <c r="Q153" s="3"/>
    </row>
    <row r="154" spans="1:17" ht="15" customHeight="1">
      <c r="A154" s="41">
        <v>2</v>
      </c>
      <c r="B154" s="41">
        <v>8</v>
      </c>
      <c r="C154" s="45"/>
      <c r="D154" s="75"/>
      <c r="E154" s="73"/>
      <c r="F154" s="72"/>
      <c r="G154" s="68" t="s">
        <v>48</v>
      </c>
      <c r="H154" s="197">
        <v>114</v>
      </c>
      <c r="I154" s="264">
        <f>I155</f>
        <v>0</v>
      </c>
      <c r="J154" s="263">
        <f>J155</f>
        <v>0</v>
      </c>
      <c r="K154" s="264">
        <f>K155</f>
        <v>0</v>
      </c>
      <c r="L154" s="262">
        <f>L155</f>
        <v>0</v>
      </c>
      <c r="M154" s="3"/>
      <c r="N154" s="3"/>
      <c r="O154" s="3"/>
      <c r="P154" s="3"/>
      <c r="Q154" s="3"/>
    </row>
    <row r="155" spans="1:17" ht="12.75" customHeight="1">
      <c r="A155" s="34">
        <v>2</v>
      </c>
      <c r="B155" s="34">
        <v>8</v>
      </c>
      <c r="C155" s="34">
        <v>1</v>
      </c>
      <c r="D155" s="43"/>
      <c r="E155" s="50"/>
      <c r="F155" s="70"/>
      <c r="G155" s="223" t="s">
        <v>48</v>
      </c>
      <c r="H155" s="197">
        <v>115</v>
      </c>
      <c r="I155" s="264">
        <f>I156+I160</f>
        <v>0</v>
      </c>
      <c r="J155" s="263">
        <f>J156+J160</f>
        <v>0</v>
      </c>
      <c r="K155" s="264">
        <f>K156+K160</f>
        <v>0</v>
      </c>
      <c r="L155" s="262">
        <f>L156+L160</f>
        <v>0</v>
      </c>
      <c r="M155" s="3"/>
      <c r="N155" s="3"/>
      <c r="O155" s="3"/>
      <c r="P155" s="3"/>
      <c r="Q155" s="3"/>
    </row>
    <row r="156" spans="1:17" ht="13.5" customHeight="1">
      <c r="A156" s="31">
        <v>2</v>
      </c>
      <c r="B156" s="30">
        <v>8</v>
      </c>
      <c r="C156" s="58">
        <v>1</v>
      </c>
      <c r="D156" s="30">
        <v>1</v>
      </c>
      <c r="E156" s="47"/>
      <c r="F156" s="40"/>
      <c r="G156" s="58" t="s">
        <v>41</v>
      </c>
      <c r="H156" s="197">
        <v>116</v>
      </c>
      <c r="I156" s="251">
        <f>I157</f>
        <v>0</v>
      </c>
      <c r="J156" s="265">
        <f>J157</f>
        <v>0</v>
      </c>
      <c r="K156" s="251">
        <f>K157</f>
        <v>0</v>
      </c>
      <c r="L156" s="250">
        <f>L157</f>
        <v>0</v>
      </c>
      <c r="M156" s="3"/>
      <c r="N156" s="3"/>
      <c r="O156" s="3"/>
      <c r="P156" s="3"/>
      <c r="Q156" s="3"/>
    </row>
    <row r="157" spans="1:17" ht="13.5" customHeight="1">
      <c r="A157" s="31">
        <v>2</v>
      </c>
      <c r="B157" s="30">
        <v>8</v>
      </c>
      <c r="C157" s="63">
        <v>1</v>
      </c>
      <c r="D157" s="46">
        <v>1</v>
      </c>
      <c r="E157" s="53">
        <v>1</v>
      </c>
      <c r="F157" s="33"/>
      <c r="G157" s="63" t="s">
        <v>41</v>
      </c>
      <c r="H157" s="197">
        <v>117</v>
      </c>
      <c r="I157" s="264">
        <f>SUM(I158:I159)</f>
        <v>0</v>
      </c>
      <c r="J157" s="263">
        <f>SUM(J158:J159)</f>
        <v>0</v>
      </c>
      <c r="K157" s="264">
        <f>SUM(K158:K159)</f>
        <v>0</v>
      </c>
      <c r="L157" s="262">
        <f>SUM(L158:L159)</f>
        <v>0</v>
      </c>
      <c r="M157" s="3"/>
      <c r="N157" s="3"/>
      <c r="O157" s="3"/>
      <c r="P157" s="3"/>
      <c r="Q157" s="3"/>
    </row>
    <row r="158" spans="1:17" ht="14.25" customHeight="1">
      <c r="A158" s="30">
        <v>2</v>
      </c>
      <c r="B158" s="46">
        <v>8</v>
      </c>
      <c r="C158" s="58">
        <v>1</v>
      </c>
      <c r="D158" s="30">
        <v>1</v>
      </c>
      <c r="E158" s="47">
        <v>1</v>
      </c>
      <c r="F158" s="40">
        <v>1</v>
      </c>
      <c r="G158" s="58" t="s">
        <v>49</v>
      </c>
      <c r="H158" s="197">
        <v>118</v>
      </c>
      <c r="I158" s="253"/>
      <c r="J158" s="253"/>
      <c r="K158" s="253"/>
      <c r="L158" s="253"/>
      <c r="M158" s="3"/>
      <c r="N158" s="3"/>
      <c r="O158" s="3"/>
      <c r="P158" s="3"/>
      <c r="Q158" s="3"/>
    </row>
    <row r="159" spans="1:17">
      <c r="A159" s="34">
        <v>2</v>
      </c>
      <c r="B159" s="65">
        <v>8</v>
      </c>
      <c r="C159" s="67">
        <v>1</v>
      </c>
      <c r="D159" s="65">
        <v>1</v>
      </c>
      <c r="E159" s="66">
        <v>1</v>
      </c>
      <c r="F159" s="71">
        <v>2</v>
      </c>
      <c r="G159" s="67" t="s">
        <v>111</v>
      </c>
      <c r="H159" s="197">
        <v>119</v>
      </c>
      <c r="I159" s="305"/>
      <c r="J159" s="306"/>
      <c r="K159" s="306"/>
      <c r="L159" s="306"/>
      <c r="M159" s="3"/>
      <c r="N159" s="3"/>
      <c r="O159" s="3"/>
      <c r="P159" s="3"/>
      <c r="Q159" s="3"/>
    </row>
    <row r="160" spans="1:17" ht="13.5" customHeight="1">
      <c r="A160" s="31">
        <v>2</v>
      </c>
      <c r="B160" s="30">
        <v>8</v>
      </c>
      <c r="C160" s="58">
        <v>1</v>
      </c>
      <c r="D160" s="30">
        <v>2</v>
      </c>
      <c r="E160" s="47"/>
      <c r="F160" s="40"/>
      <c r="G160" s="58" t="s">
        <v>42</v>
      </c>
      <c r="H160" s="197">
        <v>120</v>
      </c>
      <c r="I160" s="251">
        <f>I161</f>
        <v>0</v>
      </c>
      <c r="J160" s="265">
        <f t="shared" ref="J160:L161" si="16">J161</f>
        <v>0</v>
      </c>
      <c r="K160" s="251">
        <f t="shared" si="16"/>
        <v>0</v>
      </c>
      <c r="L160" s="250">
        <f t="shared" si="16"/>
        <v>0</v>
      </c>
      <c r="M160" s="3"/>
      <c r="N160" s="3"/>
      <c r="O160" s="3"/>
      <c r="P160" s="3"/>
      <c r="Q160" s="3"/>
    </row>
    <row r="161" spans="1:17">
      <c r="A161" s="31">
        <v>2</v>
      </c>
      <c r="B161" s="30">
        <v>8</v>
      </c>
      <c r="C161" s="58">
        <v>1</v>
      </c>
      <c r="D161" s="30">
        <v>2</v>
      </c>
      <c r="E161" s="47">
        <v>1</v>
      </c>
      <c r="F161" s="40"/>
      <c r="G161" s="58" t="s">
        <v>151</v>
      </c>
      <c r="H161" s="197">
        <v>121</v>
      </c>
      <c r="I161" s="251">
        <f>I162</f>
        <v>0</v>
      </c>
      <c r="J161" s="265">
        <f t="shared" si="16"/>
        <v>0</v>
      </c>
      <c r="K161" s="251">
        <f t="shared" si="16"/>
        <v>0</v>
      </c>
      <c r="L161" s="250">
        <f t="shared" si="16"/>
        <v>0</v>
      </c>
      <c r="M161" s="3"/>
      <c r="N161" s="3"/>
      <c r="O161" s="3"/>
      <c r="P161" s="3"/>
      <c r="Q161" s="3"/>
    </row>
    <row r="162" spans="1:17">
      <c r="A162" s="34">
        <v>2</v>
      </c>
      <c r="B162" s="43">
        <v>8</v>
      </c>
      <c r="C162" s="60">
        <v>1</v>
      </c>
      <c r="D162" s="43">
        <v>2</v>
      </c>
      <c r="E162" s="50">
        <v>1</v>
      </c>
      <c r="F162" s="70">
        <v>1</v>
      </c>
      <c r="G162" s="60" t="s">
        <v>151</v>
      </c>
      <c r="H162" s="197">
        <v>122</v>
      </c>
      <c r="I162" s="280"/>
      <c r="J162" s="254"/>
      <c r="K162" s="254"/>
      <c r="L162" s="254"/>
      <c r="M162" s="3"/>
      <c r="N162" s="3"/>
      <c r="O162" s="3"/>
      <c r="P162" s="3"/>
      <c r="Q162" s="3"/>
    </row>
    <row r="163" spans="1:17" ht="39.75" customHeight="1">
      <c r="A163" s="41">
        <v>2</v>
      </c>
      <c r="B163" s="45">
        <v>9</v>
      </c>
      <c r="C163" s="62"/>
      <c r="D163" s="45"/>
      <c r="E163" s="52"/>
      <c r="F163" s="69"/>
      <c r="G163" s="62" t="s">
        <v>155</v>
      </c>
      <c r="H163" s="197">
        <v>123</v>
      </c>
      <c r="I163" s="251">
        <f>I164+I168</f>
        <v>0</v>
      </c>
      <c r="J163" s="265">
        <f>J164+J168</f>
        <v>0</v>
      </c>
      <c r="K163" s="251">
        <f>K164+K168</f>
        <v>0</v>
      </c>
      <c r="L163" s="250">
        <f>L164+L168</f>
        <v>0</v>
      </c>
      <c r="M163" s="3"/>
      <c r="N163" s="3"/>
      <c r="O163" s="3"/>
      <c r="P163" s="3"/>
      <c r="Q163" s="3"/>
    </row>
    <row r="164" spans="1:17" s="11" customFormat="1" ht="39" customHeight="1">
      <c r="A164" s="31">
        <v>2</v>
      </c>
      <c r="B164" s="30">
        <v>9</v>
      </c>
      <c r="C164" s="58">
        <v>1</v>
      </c>
      <c r="D164" s="30"/>
      <c r="E164" s="47"/>
      <c r="F164" s="40"/>
      <c r="G164" s="224" t="s">
        <v>156</v>
      </c>
      <c r="H164" s="197">
        <v>124</v>
      </c>
      <c r="I164" s="251">
        <f>I165</f>
        <v>0</v>
      </c>
      <c r="J164" s="265">
        <f t="shared" ref="J164:L166" si="17">J165</f>
        <v>0</v>
      </c>
      <c r="K164" s="251">
        <f t="shared" si="17"/>
        <v>0</v>
      </c>
      <c r="L164" s="250">
        <f t="shared" si="17"/>
        <v>0</v>
      </c>
      <c r="M164" s="61"/>
      <c r="N164" s="61"/>
      <c r="O164" s="61"/>
      <c r="P164" s="61"/>
      <c r="Q164" s="61"/>
    </row>
    <row r="165" spans="1:17" ht="14.25" customHeight="1">
      <c r="A165" s="64">
        <v>2</v>
      </c>
      <c r="B165" s="46">
        <v>9</v>
      </c>
      <c r="C165" s="63">
        <v>1</v>
      </c>
      <c r="D165" s="46">
        <v>1</v>
      </c>
      <c r="E165" s="53"/>
      <c r="F165" s="33"/>
      <c r="G165" s="63" t="s">
        <v>36</v>
      </c>
      <c r="H165" s="197">
        <v>125</v>
      </c>
      <c r="I165" s="264">
        <f>I166</f>
        <v>0</v>
      </c>
      <c r="J165" s="263">
        <f t="shared" si="17"/>
        <v>0</v>
      </c>
      <c r="K165" s="264">
        <f t="shared" si="17"/>
        <v>0</v>
      </c>
      <c r="L165" s="262">
        <f t="shared" si="17"/>
        <v>0</v>
      </c>
      <c r="M165" s="3"/>
      <c r="N165" s="3"/>
      <c r="O165" s="3"/>
      <c r="P165" s="3"/>
      <c r="Q165" s="3"/>
    </row>
    <row r="166" spans="1:17" ht="15.75" customHeight="1">
      <c r="A166" s="31">
        <v>2</v>
      </c>
      <c r="B166" s="30">
        <v>9</v>
      </c>
      <c r="C166" s="31">
        <v>1</v>
      </c>
      <c r="D166" s="30">
        <v>1</v>
      </c>
      <c r="E166" s="47">
        <v>1</v>
      </c>
      <c r="F166" s="40"/>
      <c r="G166" s="58" t="s">
        <v>36</v>
      </c>
      <c r="H166" s="197">
        <v>126</v>
      </c>
      <c r="I166" s="251">
        <f>I167</f>
        <v>0</v>
      </c>
      <c r="J166" s="265">
        <f t="shared" si="17"/>
        <v>0</v>
      </c>
      <c r="K166" s="251">
        <f t="shared" si="17"/>
        <v>0</v>
      </c>
      <c r="L166" s="250">
        <f t="shared" si="17"/>
        <v>0</v>
      </c>
      <c r="M166" s="3"/>
      <c r="N166" s="3"/>
      <c r="O166" s="3"/>
      <c r="P166" s="3"/>
      <c r="Q166" s="3"/>
    </row>
    <row r="167" spans="1:17" ht="15" customHeight="1">
      <c r="A167" s="64">
        <v>2</v>
      </c>
      <c r="B167" s="46">
        <v>9</v>
      </c>
      <c r="C167" s="46">
        <v>1</v>
      </c>
      <c r="D167" s="46">
        <v>1</v>
      </c>
      <c r="E167" s="53">
        <v>1</v>
      </c>
      <c r="F167" s="33">
        <v>1</v>
      </c>
      <c r="G167" s="63" t="s">
        <v>36</v>
      </c>
      <c r="H167" s="197">
        <v>127</v>
      </c>
      <c r="I167" s="277"/>
      <c r="J167" s="275"/>
      <c r="K167" s="275"/>
      <c r="L167" s="275"/>
      <c r="M167" s="3"/>
      <c r="N167" s="3"/>
      <c r="O167" s="3"/>
      <c r="P167" s="3"/>
      <c r="Q167" s="3"/>
    </row>
    <row r="168" spans="1:17" ht="41.25" customHeight="1">
      <c r="A168" s="31">
        <v>2</v>
      </c>
      <c r="B168" s="30">
        <v>9</v>
      </c>
      <c r="C168" s="30">
        <v>2</v>
      </c>
      <c r="D168" s="30"/>
      <c r="E168" s="47"/>
      <c r="F168" s="40"/>
      <c r="G168" s="224" t="s">
        <v>155</v>
      </c>
      <c r="H168" s="197">
        <v>128</v>
      </c>
      <c r="I168" s="251">
        <f>SUM(I169+I174)</f>
        <v>0</v>
      </c>
      <c r="J168" s="265">
        <f>SUM(J169+J174)</f>
        <v>0</v>
      </c>
      <c r="K168" s="251">
        <f>SUM(K169+K174)</f>
        <v>0</v>
      </c>
      <c r="L168" s="250">
        <f>SUM(L169+L174)</f>
        <v>0</v>
      </c>
      <c r="M168" s="3"/>
      <c r="N168" s="3"/>
      <c r="O168" s="3"/>
      <c r="P168" s="3"/>
      <c r="Q168" s="3"/>
    </row>
    <row r="169" spans="1:17" ht="15.75" customHeight="1">
      <c r="A169" s="31">
        <v>2</v>
      </c>
      <c r="B169" s="30">
        <v>9</v>
      </c>
      <c r="C169" s="30">
        <v>2</v>
      </c>
      <c r="D169" s="46">
        <v>1</v>
      </c>
      <c r="E169" s="53"/>
      <c r="F169" s="33"/>
      <c r="G169" s="63" t="s">
        <v>41</v>
      </c>
      <c r="H169" s="197">
        <v>129</v>
      </c>
      <c r="I169" s="264">
        <f>I170</f>
        <v>0</v>
      </c>
      <c r="J169" s="263">
        <f>J170</f>
        <v>0</v>
      </c>
      <c r="K169" s="264">
        <f>K170</f>
        <v>0</v>
      </c>
      <c r="L169" s="262">
        <f>L170</f>
        <v>0</v>
      </c>
      <c r="M169" s="3"/>
      <c r="N169" s="3"/>
      <c r="O169" s="3"/>
      <c r="P169" s="3"/>
      <c r="Q169" s="3"/>
    </row>
    <row r="170" spans="1:17" ht="17.25" customHeight="1">
      <c r="A170" s="64">
        <v>2</v>
      </c>
      <c r="B170" s="46">
        <v>9</v>
      </c>
      <c r="C170" s="46">
        <v>2</v>
      </c>
      <c r="D170" s="30">
        <v>1</v>
      </c>
      <c r="E170" s="47">
        <v>1</v>
      </c>
      <c r="F170" s="40"/>
      <c r="G170" s="58" t="s">
        <v>41</v>
      </c>
      <c r="H170" s="197">
        <v>130</v>
      </c>
      <c r="I170" s="251">
        <f>SUM(I171:I173)</f>
        <v>0</v>
      </c>
      <c r="J170" s="265">
        <f>SUM(J171:J173)</f>
        <v>0</v>
      </c>
      <c r="K170" s="251">
        <f>SUM(K171:K173)</f>
        <v>0</v>
      </c>
      <c r="L170" s="250">
        <f>SUM(L171:L173)</f>
        <v>0</v>
      </c>
      <c r="M170" s="3"/>
      <c r="N170" s="3"/>
      <c r="O170" s="3"/>
      <c r="P170" s="3"/>
      <c r="Q170" s="3"/>
    </row>
    <row r="171" spans="1:17" ht="13.5" customHeight="1">
      <c r="A171" s="34">
        <v>2</v>
      </c>
      <c r="B171" s="65">
        <v>9</v>
      </c>
      <c r="C171" s="65">
        <v>2</v>
      </c>
      <c r="D171" s="65">
        <v>1</v>
      </c>
      <c r="E171" s="66">
        <v>1</v>
      </c>
      <c r="F171" s="71">
        <v>1</v>
      </c>
      <c r="G171" s="67" t="s">
        <v>112</v>
      </c>
      <c r="H171" s="197">
        <v>131</v>
      </c>
      <c r="I171" s="278"/>
      <c r="J171" s="269"/>
      <c r="K171" s="269"/>
      <c r="L171" s="269"/>
      <c r="M171" s="3"/>
      <c r="N171" s="3"/>
      <c r="O171" s="3"/>
      <c r="P171" s="3"/>
      <c r="Q171" s="3"/>
    </row>
    <row r="172" spans="1:17" ht="28.5" customHeight="1">
      <c r="A172" s="31">
        <v>2</v>
      </c>
      <c r="B172" s="30">
        <v>9</v>
      </c>
      <c r="C172" s="30">
        <v>2</v>
      </c>
      <c r="D172" s="30">
        <v>1</v>
      </c>
      <c r="E172" s="47">
        <v>1</v>
      </c>
      <c r="F172" s="40">
        <v>2</v>
      </c>
      <c r="G172" s="58" t="s">
        <v>50</v>
      </c>
      <c r="H172" s="197">
        <v>132</v>
      </c>
      <c r="I172" s="253"/>
      <c r="J172" s="271"/>
      <c r="K172" s="271"/>
      <c r="L172" s="271"/>
      <c r="M172" s="3"/>
      <c r="N172" s="3"/>
      <c r="O172" s="3"/>
      <c r="P172" s="3"/>
      <c r="Q172" s="3"/>
    </row>
    <row r="173" spans="1:17" ht="15" customHeight="1">
      <c r="A173" s="31">
        <v>2</v>
      </c>
      <c r="B173" s="30">
        <v>9</v>
      </c>
      <c r="C173" s="30">
        <v>2</v>
      </c>
      <c r="D173" s="30">
        <v>1</v>
      </c>
      <c r="E173" s="47">
        <v>1</v>
      </c>
      <c r="F173" s="40">
        <v>3</v>
      </c>
      <c r="G173" s="58" t="s">
        <v>51</v>
      </c>
      <c r="H173" s="197">
        <v>133</v>
      </c>
      <c r="I173" s="276"/>
      <c r="J173" s="253"/>
      <c r="K173" s="253"/>
      <c r="L173" s="253"/>
      <c r="M173" s="3"/>
      <c r="N173" s="3"/>
      <c r="O173" s="3"/>
      <c r="P173" s="3"/>
      <c r="Q173" s="3"/>
    </row>
    <row r="174" spans="1:17" ht="24.75" customHeight="1">
      <c r="A174" s="74">
        <v>2</v>
      </c>
      <c r="B174" s="65">
        <v>9</v>
      </c>
      <c r="C174" s="65">
        <v>2</v>
      </c>
      <c r="D174" s="65">
        <v>2</v>
      </c>
      <c r="E174" s="66"/>
      <c r="F174" s="71"/>
      <c r="G174" s="58" t="s">
        <v>42</v>
      </c>
      <c r="H174" s="197">
        <v>134</v>
      </c>
      <c r="I174" s="251">
        <f>I175</f>
        <v>0</v>
      </c>
      <c r="J174" s="265">
        <f>J175</f>
        <v>0</v>
      </c>
      <c r="K174" s="251">
        <f>K175</f>
        <v>0</v>
      </c>
      <c r="L174" s="250">
        <f>L175</f>
        <v>0</v>
      </c>
      <c r="M174" s="3"/>
      <c r="N174" s="3"/>
      <c r="O174" s="3"/>
      <c r="P174" s="3"/>
      <c r="Q174" s="3"/>
    </row>
    <row r="175" spans="1:17" ht="16.5" customHeight="1">
      <c r="A175" s="31">
        <v>2</v>
      </c>
      <c r="B175" s="30">
        <v>9</v>
      </c>
      <c r="C175" s="30">
        <v>2</v>
      </c>
      <c r="D175" s="30">
        <v>2</v>
      </c>
      <c r="E175" s="47">
        <v>1</v>
      </c>
      <c r="F175" s="40"/>
      <c r="G175" s="63" t="s">
        <v>52</v>
      </c>
      <c r="H175" s="197">
        <v>135</v>
      </c>
      <c r="I175" s="264">
        <f>SUM(I176:I179)-I177</f>
        <v>0</v>
      </c>
      <c r="J175" s="263">
        <f>SUM(J176:J179)-J177</f>
        <v>0</v>
      </c>
      <c r="K175" s="264">
        <f>SUM(K176:K179)-K177</f>
        <v>0</v>
      </c>
      <c r="L175" s="262">
        <f>SUM(L176:L179)-L177</f>
        <v>0</v>
      </c>
      <c r="M175" s="3"/>
      <c r="N175" s="3"/>
      <c r="O175" s="3"/>
      <c r="P175" s="3"/>
      <c r="Q175" s="3"/>
    </row>
    <row r="176" spans="1:17" ht="24.75" customHeight="1">
      <c r="A176" s="31">
        <v>2</v>
      </c>
      <c r="B176" s="30">
        <v>9</v>
      </c>
      <c r="C176" s="30">
        <v>2</v>
      </c>
      <c r="D176" s="30">
        <v>2</v>
      </c>
      <c r="E176" s="30">
        <v>1</v>
      </c>
      <c r="F176" s="40">
        <v>1</v>
      </c>
      <c r="G176" s="163" t="s">
        <v>134</v>
      </c>
      <c r="H176" s="197">
        <v>136</v>
      </c>
      <c r="I176" s="276"/>
      <c r="J176" s="269"/>
      <c r="K176" s="269"/>
      <c r="L176" s="269"/>
      <c r="M176" s="3"/>
      <c r="N176" s="3"/>
      <c r="O176" s="3"/>
      <c r="P176" s="3"/>
      <c r="Q176" s="3"/>
    </row>
    <row r="177" spans="1:17" ht="12" customHeight="1">
      <c r="A177" s="350">
        <v>1</v>
      </c>
      <c r="B177" s="341"/>
      <c r="C177" s="341"/>
      <c r="D177" s="341"/>
      <c r="E177" s="341"/>
      <c r="F177" s="342"/>
      <c r="G177" s="207">
        <v>2</v>
      </c>
      <c r="H177" s="207">
        <v>3</v>
      </c>
      <c r="I177" s="208">
        <v>4</v>
      </c>
      <c r="J177" s="219">
        <v>5</v>
      </c>
      <c r="K177" s="219">
        <v>6</v>
      </c>
      <c r="L177" s="219">
        <v>7</v>
      </c>
      <c r="M177" s="3"/>
      <c r="N177" s="3"/>
      <c r="O177" s="3"/>
      <c r="P177" s="3"/>
      <c r="Q177" s="3"/>
    </row>
    <row r="178" spans="1:17" ht="29.25" customHeight="1">
      <c r="A178" s="44">
        <v>2</v>
      </c>
      <c r="B178" s="61">
        <v>9</v>
      </c>
      <c r="C178" s="44">
        <v>2</v>
      </c>
      <c r="D178" s="51">
        <v>2</v>
      </c>
      <c r="E178" s="51">
        <v>1</v>
      </c>
      <c r="F178" s="103">
        <v>2</v>
      </c>
      <c r="G178" s="61" t="s">
        <v>53</v>
      </c>
      <c r="H178" s="198">
        <v>137</v>
      </c>
      <c r="I178" s="269"/>
      <c r="J178" s="254"/>
      <c r="K178" s="254"/>
      <c r="L178" s="254"/>
      <c r="M178" s="3"/>
      <c r="N178" s="3"/>
      <c r="O178" s="3"/>
      <c r="P178" s="3"/>
      <c r="Q178" s="3"/>
    </row>
    <row r="179" spans="1:17" ht="18" customHeight="1">
      <c r="A179" s="42">
        <v>2</v>
      </c>
      <c r="B179" s="76">
        <v>9</v>
      </c>
      <c r="C179" s="91">
        <v>2</v>
      </c>
      <c r="D179" s="77">
        <v>2</v>
      </c>
      <c r="E179" s="77">
        <v>1</v>
      </c>
      <c r="F179" s="87">
        <v>3</v>
      </c>
      <c r="G179" s="77" t="s">
        <v>113</v>
      </c>
      <c r="H179" s="199">
        <v>138</v>
      </c>
      <c r="I179" s="271"/>
      <c r="J179" s="271"/>
      <c r="K179" s="271"/>
      <c r="L179" s="271"/>
      <c r="M179" s="3"/>
      <c r="N179" s="3"/>
      <c r="O179" s="3"/>
      <c r="P179" s="3"/>
      <c r="Q179" s="3"/>
    </row>
    <row r="180" spans="1:17" ht="58.5" customHeight="1">
      <c r="A180" s="79">
        <v>3</v>
      </c>
      <c r="B180" s="78"/>
      <c r="C180" s="79"/>
      <c r="D180" s="90"/>
      <c r="E180" s="90"/>
      <c r="F180" s="88"/>
      <c r="G180" s="146" t="s">
        <v>54</v>
      </c>
      <c r="H180" s="198">
        <v>139</v>
      </c>
      <c r="I180" s="246">
        <f>SUM(I181+I234+I295)</f>
        <v>0</v>
      </c>
      <c r="J180" s="281">
        <f>SUM(J181+J234+J295)</f>
        <v>0</v>
      </c>
      <c r="K180" s="247">
        <f>SUM(K181+K234+K295)</f>
        <v>0</v>
      </c>
      <c r="L180" s="246">
        <f>SUM(L181+L234+L295)</f>
        <v>0</v>
      </c>
      <c r="M180" s="3"/>
      <c r="N180" s="3"/>
      <c r="O180" s="3"/>
      <c r="P180" s="3"/>
      <c r="Q180" s="3"/>
    </row>
    <row r="181" spans="1:17" ht="34.5" customHeight="1">
      <c r="A181" s="41">
        <v>3</v>
      </c>
      <c r="B181" s="45">
        <v>1</v>
      </c>
      <c r="C181" s="75"/>
      <c r="D181" s="73"/>
      <c r="E181" s="73"/>
      <c r="F181" s="72"/>
      <c r="G181" s="147" t="s">
        <v>55</v>
      </c>
      <c r="H181" s="199">
        <v>140</v>
      </c>
      <c r="I181" s="250">
        <f>SUM(I182+I204+I212+I224+I228)</f>
        <v>0</v>
      </c>
      <c r="J181" s="262">
        <f>SUM(J182+J204+J212+J224+J228)</f>
        <v>0</v>
      </c>
      <c r="K181" s="262">
        <f>SUM(K182+K204+K212+K224+K228)</f>
        <v>0</v>
      </c>
      <c r="L181" s="262">
        <f>SUM(L182+L204+L212+L224+L228)</f>
        <v>0</v>
      </c>
      <c r="M181" s="3"/>
      <c r="N181" s="3"/>
      <c r="O181" s="3"/>
      <c r="P181" s="3"/>
      <c r="Q181" s="3"/>
    </row>
    <row r="182" spans="1:17" ht="30.75" customHeight="1">
      <c r="A182" s="46">
        <v>3</v>
      </c>
      <c r="B182" s="63">
        <v>1</v>
      </c>
      <c r="C182" s="46">
        <v>1</v>
      </c>
      <c r="D182" s="53"/>
      <c r="E182" s="53"/>
      <c r="F182" s="83"/>
      <c r="G182" s="228" t="s">
        <v>56</v>
      </c>
      <c r="H182" s="198">
        <v>141</v>
      </c>
      <c r="I182" s="262">
        <f>SUM(I183+I186+I191+I196+I201)</f>
        <v>0</v>
      </c>
      <c r="J182" s="265">
        <f>SUM(J183+J186+J191+J196+J201)</f>
        <v>0</v>
      </c>
      <c r="K182" s="251">
        <f>SUM(K183+K186+K191+K196+K201)</f>
        <v>0</v>
      </c>
      <c r="L182" s="250">
        <f>SUM(L183+L186+L191+L196+L201)</f>
        <v>0</v>
      </c>
      <c r="M182" s="3"/>
      <c r="N182" s="3"/>
      <c r="O182" s="3"/>
      <c r="P182" s="3"/>
      <c r="Q182" s="3"/>
    </row>
    <row r="183" spans="1:17" ht="14.25" customHeight="1">
      <c r="A183" s="30">
        <v>3</v>
      </c>
      <c r="B183" s="58">
        <v>1</v>
      </c>
      <c r="C183" s="30">
        <v>1</v>
      </c>
      <c r="D183" s="47">
        <v>1</v>
      </c>
      <c r="E183" s="47"/>
      <c r="F183" s="89"/>
      <c r="G183" s="30" t="s">
        <v>57</v>
      </c>
      <c r="H183" s="199">
        <v>142</v>
      </c>
      <c r="I183" s="250">
        <f t="shared" ref="I183:L184" si="18">I184</f>
        <v>0</v>
      </c>
      <c r="J183" s="263">
        <f t="shared" si="18"/>
        <v>0</v>
      </c>
      <c r="K183" s="264">
        <f t="shared" si="18"/>
        <v>0</v>
      </c>
      <c r="L183" s="262">
        <f t="shared" si="18"/>
        <v>0</v>
      </c>
      <c r="M183" s="3"/>
      <c r="N183" s="3"/>
      <c r="O183" s="3"/>
      <c r="P183" s="3"/>
      <c r="Q183" s="3"/>
    </row>
    <row r="184" spans="1:17" ht="14.25" customHeight="1">
      <c r="A184" s="30">
        <v>3</v>
      </c>
      <c r="B184" s="58">
        <v>1</v>
      </c>
      <c r="C184" s="30">
        <v>1</v>
      </c>
      <c r="D184" s="47">
        <v>1</v>
      </c>
      <c r="E184" s="47">
        <v>1</v>
      </c>
      <c r="F184" s="29"/>
      <c r="G184" s="58" t="s">
        <v>57</v>
      </c>
      <c r="H184" s="198">
        <v>143</v>
      </c>
      <c r="I184" s="262">
        <f t="shared" si="18"/>
        <v>0</v>
      </c>
      <c r="J184" s="250">
        <f t="shared" si="18"/>
        <v>0</v>
      </c>
      <c r="K184" s="250">
        <f t="shared" si="18"/>
        <v>0</v>
      </c>
      <c r="L184" s="250">
        <f t="shared" si="18"/>
        <v>0</v>
      </c>
      <c r="M184" s="3"/>
      <c r="N184" s="3"/>
      <c r="O184" s="3"/>
      <c r="P184" s="3"/>
      <c r="Q184" s="3"/>
    </row>
    <row r="185" spans="1:17" ht="15" customHeight="1">
      <c r="A185" s="30">
        <v>3</v>
      </c>
      <c r="B185" s="58">
        <v>1</v>
      </c>
      <c r="C185" s="30">
        <v>1</v>
      </c>
      <c r="D185" s="47">
        <v>1</v>
      </c>
      <c r="E185" s="47">
        <v>1</v>
      </c>
      <c r="F185" s="29">
        <v>1</v>
      </c>
      <c r="G185" s="58" t="s">
        <v>57</v>
      </c>
      <c r="H185" s="199">
        <v>144</v>
      </c>
      <c r="I185" s="266"/>
      <c r="J185" s="254"/>
      <c r="K185" s="254"/>
      <c r="L185" s="254"/>
      <c r="M185" s="3"/>
      <c r="N185" s="3"/>
      <c r="O185" s="3"/>
      <c r="P185" s="3"/>
      <c r="Q185" s="3"/>
    </row>
    <row r="186" spans="1:17" ht="15" customHeight="1">
      <c r="A186" s="46">
        <v>3</v>
      </c>
      <c r="B186" s="53">
        <v>1</v>
      </c>
      <c r="C186" s="53">
        <v>1</v>
      </c>
      <c r="D186" s="53">
        <v>2</v>
      </c>
      <c r="E186" s="53"/>
      <c r="F186" s="33"/>
      <c r="G186" s="63" t="s">
        <v>114</v>
      </c>
      <c r="H186" s="198">
        <v>145</v>
      </c>
      <c r="I186" s="262">
        <f>I187</f>
        <v>0</v>
      </c>
      <c r="J186" s="263">
        <f>J187</f>
        <v>0</v>
      </c>
      <c r="K186" s="264">
        <f>K187</f>
        <v>0</v>
      </c>
      <c r="L186" s="262">
        <f>L187</f>
        <v>0</v>
      </c>
      <c r="M186" s="3"/>
      <c r="N186" s="3"/>
      <c r="O186" s="3"/>
      <c r="P186" s="3"/>
      <c r="Q186" s="3"/>
    </row>
    <row r="187" spans="1:17" ht="15.75" customHeight="1">
      <c r="A187" s="30">
        <v>3</v>
      </c>
      <c r="B187" s="47">
        <v>1</v>
      </c>
      <c r="C187" s="47">
        <v>1</v>
      </c>
      <c r="D187" s="47">
        <v>2</v>
      </c>
      <c r="E187" s="47">
        <v>1</v>
      </c>
      <c r="F187" s="40"/>
      <c r="G187" s="58" t="s">
        <v>114</v>
      </c>
      <c r="H187" s="199">
        <v>146</v>
      </c>
      <c r="I187" s="250">
        <f>SUM(I188:I190)</f>
        <v>0</v>
      </c>
      <c r="J187" s="265">
        <f>SUM(J188:J190)</f>
        <v>0</v>
      </c>
      <c r="K187" s="251">
        <f>SUM(K188:K190)</f>
        <v>0</v>
      </c>
      <c r="L187" s="250">
        <f>SUM(L188:L190)</f>
        <v>0</v>
      </c>
      <c r="M187" s="3"/>
      <c r="N187" s="3"/>
      <c r="O187" s="3"/>
      <c r="P187" s="3"/>
      <c r="Q187" s="3"/>
    </row>
    <row r="188" spans="1:17" ht="15" customHeight="1">
      <c r="A188" s="46">
        <v>3</v>
      </c>
      <c r="B188" s="53">
        <v>1</v>
      </c>
      <c r="C188" s="53">
        <v>1</v>
      </c>
      <c r="D188" s="53">
        <v>2</v>
      </c>
      <c r="E188" s="53">
        <v>1</v>
      </c>
      <c r="F188" s="33">
        <v>1</v>
      </c>
      <c r="G188" s="63" t="s">
        <v>58</v>
      </c>
      <c r="H188" s="198">
        <v>147</v>
      </c>
      <c r="I188" s="269"/>
      <c r="J188" s="252"/>
      <c r="K188" s="252"/>
      <c r="L188" s="282"/>
      <c r="M188" s="3"/>
      <c r="N188" s="3"/>
      <c r="O188" s="3"/>
      <c r="P188" s="3"/>
      <c r="Q188" s="3"/>
    </row>
    <row r="189" spans="1:17" ht="16.5" customHeight="1">
      <c r="A189" s="30">
        <v>3</v>
      </c>
      <c r="B189" s="47">
        <v>1</v>
      </c>
      <c r="C189" s="47">
        <v>1</v>
      </c>
      <c r="D189" s="47">
        <v>2</v>
      </c>
      <c r="E189" s="47">
        <v>1</v>
      </c>
      <c r="F189" s="40">
        <v>2</v>
      </c>
      <c r="G189" s="58" t="s">
        <v>59</v>
      </c>
      <c r="H189" s="199">
        <v>148</v>
      </c>
      <c r="I189" s="266"/>
      <c r="J189" s="254"/>
      <c r="K189" s="254"/>
      <c r="L189" s="254"/>
      <c r="M189" s="3"/>
      <c r="N189" s="3"/>
      <c r="O189" s="3"/>
      <c r="P189" s="3"/>
      <c r="Q189" s="3"/>
    </row>
    <row r="190" spans="1:17" ht="16.5" customHeight="1">
      <c r="A190" s="46">
        <v>3</v>
      </c>
      <c r="B190" s="53">
        <v>1</v>
      </c>
      <c r="C190" s="53">
        <v>1</v>
      </c>
      <c r="D190" s="53">
        <v>2</v>
      </c>
      <c r="E190" s="53">
        <v>1</v>
      </c>
      <c r="F190" s="33">
        <v>3</v>
      </c>
      <c r="G190" s="63" t="s">
        <v>115</v>
      </c>
      <c r="H190" s="198">
        <v>149</v>
      </c>
      <c r="I190" s="269"/>
      <c r="J190" s="252"/>
      <c r="K190" s="252"/>
      <c r="L190" s="282"/>
      <c r="M190" s="3"/>
      <c r="N190" s="3"/>
      <c r="O190" s="3"/>
      <c r="P190" s="3"/>
      <c r="Q190" s="3"/>
    </row>
    <row r="191" spans="1:17" ht="15.75" customHeight="1">
      <c r="A191" s="30">
        <v>3</v>
      </c>
      <c r="B191" s="47">
        <v>1</v>
      </c>
      <c r="C191" s="47">
        <v>1</v>
      </c>
      <c r="D191" s="47">
        <v>3</v>
      </c>
      <c r="E191" s="47"/>
      <c r="F191" s="40"/>
      <c r="G191" s="58" t="s">
        <v>116</v>
      </c>
      <c r="H191" s="199">
        <v>150</v>
      </c>
      <c r="I191" s="250">
        <f>I192</f>
        <v>0</v>
      </c>
      <c r="J191" s="265">
        <f>J192</f>
        <v>0</v>
      </c>
      <c r="K191" s="251">
        <f>K192</f>
        <v>0</v>
      </c>
      <c r="L191" s="250">
        <f>L192</f>
        <v>0</v>
      </c>
      <c r="M191" s="3"/>
      <c r="N191" s="3"/>
      <c r="O191" s="3"/>
      <c r="P191" s="3"/>
      <c r="Q191" s="3"/>
    </row>
    <row r="192" spans="1:17" ht="15.75" customHeight="1">
      <c r="A192" s="30">
        <v>3</v>
      </c>
      <c r="B192" s="47">
        <v>1</v>
      </c>
      <c r="C192" s="47">
        <v>1</v>
      </c>
      <c r="D192" s="47">
        <v>3</v>
      </c>
      <c r="E192" s="47">
        <v>1</v>
      </c>
      <c r="F192" s="40"/>
      <c r="G192" s="58" t="s">
        <v>116</v>
      </c>
      <c r="H192" s="198">
        <v>151</v>
      </c>
      <c r="I192" s="250">
        <f>SUM(I193:I195)</f>
        <v>0</v>
      </c>
      <c r="J192" s="250">
        <f>SUM(J193:J195)</f>
        <v>0</v>
      </c>
      <c r="K192" s="250">
        <f>SUM(K193:K195)</f>
        <v>0</v>
      </c>
      <c r="L192" s="250">
        <f>SUM(L193:L195)</f>
        <v>0</v>
      </c>
      <c r="M192" s="3"/>
      <c r="N192" s="3"/>
      <c r="O192" s="3"/>
      <c r="P192" s="3"/>
      <c r="Q192" s="3"/>
    </row>
    <row r="193" spans="1:17" ht="15" customHeight="1">
      <c r="A193" s="30">
        <v>3</v>
      </c>
      <c r="B193" s="47">
        <v>1</v>
      </c>
      <c r="C193" s="47">
        <v>1</v>
      </c>
      <c r="D193" s="47">
        <v>3</v>
      </c>
      <c r="E193" s="47">
        <v>1</v>
      </c>
      <c r="F193" s="40">
        <v>1</v>
      </c>
      <c r="G193" s="58" t="s">
        <v>60</v>
      </c>
      <c r="H193" s="199">
        <v>152</v>
      </c>
      <c r="I193" s="266"/>
      <c r="J193" s="254"/>
      <c r="K193" s="254"/>
      <c r="L193" s="282"/>
      <c r="M193" s="3"/>
      <c r="N193" s="3"/>
      <c r="O193" s="3"/>
      <c r="P193" s="3"/>
      <c r="Q193" s="3"/>
    </row>
    <row r="194" spans="1:17" ht="15.75" customHeight="1">
      <c r="A194" s="30">
        <v>3</v>
      </c>
      <c r="B194" s="47">
        <v>1</v>
      </c>
      <c r="C194" s="47">
        <v>1</v>
      </c>
      <c r="D194" s="47">
        <v>3</v>
      </c>
      <c r="E194" s="47">
        <v>1</v>
      </c>
      <c r="F194" s="40">
        <v>2</v>
      </c>
      <c r="G194" s="58" t="s">
        <v>117</v>
      </c>
      <c r="H194" s="198">
        <v>153</v>
      </c>
      <c r="I194" s="269"/>
      <c r="J194" s="254"/>
      <c r="K194" s="254"/>
      <c r="L194" s="254"/>
      <c r="M194" s="3"/>
      <c r="N194" s="3"/>
      <c r="O194" s="3"/>
      <c r="P194" s="3"/>
      <c r="Q194" s="3"/>
    </row>
    <row r="195" spans="1:17" ht="15.75" customHeight="1">
      <c r="A195" s="30">
        <v>3</v>
      </c>
      <c r="B195" s="47">
        <v>1</v>
      </c>
      <c r="C195" s="47">
        <v>1</v>
      </c>
      <c r="D195" s="47">
        <v>3</v>
      </c>
      <c r="E195" s="47">
        <v>1</v>
      </c>
      <c r="F195" s="40">
        <v>3</v>
      </c>
      <c r="G195" s="30" t="s">
        <v>88</v>
      </c>
      <c r="H195" s="199">
        <v>154</v>
      </c>
      <c r="I195" s="269"/>
      <c r="J195" s="254"/>
      <c r="K195" s="254"/>
      <c r="L195" s="254"/>
      <c r="M195" s="3"/>
      <c r="N195" s="3"/>
      <c r="O195" s="3"/>
      <c r="P195" s="3"/>
      <c r="Q195" s="3"/>
    </row>
    <row r="196" spans="1:17" ht="15" customHeight="1">
      <c r="A196" s="43">
        <v>3</v>
      </c>
      <c r="B196" s="50">
        <v>1</v>
      </c>
      <c r="C196" s="50">
        <v>1</v>
      </c>
      <c r="D196" s="50">
        <v>4</v>
      </c>
      <c r="E196" s="50"/>
      <c r="F196" s="70"/>
      <c r="G196" s="60" t="s">
        <v>61</v>
      </c>
      <c r="H196" s="198">
        <v>155</v>
      </c>
      <c r="I196" s="250">
        <f>I197</f>
        <v>0</v>
      </c>
      <c r="J196" s="267">
        <f>J197</f>
        <v>0</v>
      </c>
      <c r="K196" s="268">
        <f>K197</f>
        <v>0</v>
      </c>
      <c r="L196" s="257">
        <f>L197</f>
        <v>0</v>
      </c>
      <c r="M196" s="3"/>
      <c r="N196" s="3"/>
      <c r="O196" s="3"/>
      <c r="P196" s="3"/>
      <c r="Q196" s="3"/>
    </row>
    <row r="197" spans="1:17" ht="16.5" customHeight="1">
      <c r="A197" s="30">
        <v>3</v>
      </c>
      <c r="B197" s="47">
        <v>1</v>
      </c>
      <c r="C197" s="47">
        <v>1</v>
      </c>
      <c r="D197" s="47">
        <v>4</v>
      </c>
      <c r="E197" s="47">
        <v>1</v>
      </c>
      <c r="F197" s="40"/>
      <c r="G197" s="58" t="s">
        <v>61</v>
      </c>
      <c r="H197" s="199">
        <v>156</v>
      </c>
      <c r="I197" s="262">
        <f>SUM(I198:I200)</f>
        <v>0</v>
      </c>
      <c r="J197" s="265">
        <f>SUM(J198:J200)</f>
        <v>0</v>
      </c>
      <c r="K197" s="251">
        <f>SUM(K198:K200)</f>
        <v>0</v>
      </c>
      <c r="L197" s="250">
        <f>SUM(L198:L200)</f>
        <v>0</v>
      </c>
      <c r="M197" s="3"/>
      <c r="N197" s="3"/>
      <c r="O197" s="3"/>
      <c r="P197" s="3"/>
      <c r="Q197" s="3"/>
    </row>
    <row r="198" spans="1:17" ht="15.75" customHeight="1">
      <c r="A198" s="30">
        <v>3</v>
      </c>
      <c r="B198" s="47">
        <v>1</v>
      </c>
      <c r="C198" s="47">
        <v>1</v>
      </c>
      <c r="D198" s="47">
        <v>4</v>
      </c>
      <c r="E198" s="47">
        <v>1</v>
      </c>
      <c r="F198" s="40">
        <v>1</v>
      </c>
      <c r="G198" s="58" t="s">
        <v>62</v>
      </c>
      <c r="H198" s="198">
        <v>157</v>
      </c>
      <c r="I198" s="266"/>
      <c r="J198" s="254"/>
      <c r="K198" s="254"/>
      <c r="L198" s="282"/>
      <c r="M198" s="3"/>
      <c r="N198" s="3"/>
      <c r="O198" s="3"/>
      <c r="P198" s="3"/>
      <c r="Q198" s="3"/>
    </row>
    <row r="199" spans="1:17" ht="15.75" customHeight="1">
      <c r="A199" s="46">
        <v>3</v>
      </c>
      <c r="B199" s="53">
        <v>1</v>
      </c>
      <c r="C199" s="53">
        <v>1</v>
      </c>
      <c r="D199" s="53">
        <v>4</v>
      </c>
      <c r="E199" s="53">
        <v>1</v>
      </c>
      <c r="F199" s="33">
        <v>2</v>
      </c>
      <c r="G199" s="63" t="s">
        <v>63</v>
      </c>
      <c r="H199" s="199">
        <v>158</v>
      </c>
      <c r="I199" s="269"/>
      <c r="J199" s="252"/>
      <c r="K199" s="252"/>
      <c r="L199" s="254"/>
      <c r="M199" s="3"/>
      <c r="N199" s="3"/>
      <c r="O199" s="3"/>
      <c r="P199" s="3"/>
      <c r="Q199" s="3"/>
    </row>
    <row r="200" spans="1:17" ht="15.75" customHeight="1">
      <c r="A200" s="30">
        <v>3</v>
      </c>
      <c r="B200" s="66">
        <v>1</v>
      </c>
      <c r="C200" s="66">
        <v>1</v>
      </c>
      <c r="D200" s="66">
        <v>4</v>
      </c>
      <c r="E200" s="66">
        <v>1</v>
      </c>
      <c r="F200" s="71">
        <v>3</v>
      </c>
      <c r="G200" s="66" t="s">
        <v>64</v>
      </c>
      <c r="H200" s="198">
        <v>159</v>
      </c>
      <c r="I200" s="271"/>
      <c r="J200" s="282"/>
      <c r="K200" s="282"/>
      <c r="L200" s="282"/>
      <c r="M200" s="3"/>
      <c r="N200" s="3"/>
      <c r="O200" s="3"/>
      <c r="P200" s="3"/>
      <c r="Q200" s="3"/>
    </row>
    <row r="201" spans="1:17" ht="18.75" customHeight="1">
      <c r="A201" s="30">
        <v>3</v>
      </c>
      <c r="B201" s="47">
        <v>1</v>
      </c>
      <c r="C201" s="47">
        <v>1</v>
      </c>
      <c r="D201" s="47">
        <v>5</v>
      </c>
      <c r="E201" s="47"/>
      <c r="F201" s="40"/>
      <c r="G201" s="58" t="s">
        <v>118</v>
      </c>
      <c r="H201" s="199">
        <v>160</v>
      </c>
      <c r="I201" s="250">
        <f t="shared" ref="I201:L202" si="19">I202</f>
        <v>0</v>
      </c>
      <c r="J201" s="265">
        <f t="shared" si="19"/>
        <v>0</v>
      </c>
      <c r="K201" s="251">
        <f t="shared" si="19"/>
        <v>0</v>
      </c>
      <c r="L201" s="250">
        <f t="shared" si="19"/>
        <v>0</v>
      </c>
      <c r="M201" s="3"/>
      <c r="N201" s="3"/>
      <c r="O201" s="3"/>
      <c r="P201" s="3"/>
      <c r="Q201" s="3"/>
    </row>
    <row r="202" spans="1:17" ht="17.25" customHeight="1">
      <c r="A202" s="43">
        <v>3</v>
      </c>
      <c r="B202" s="50">
        <v>1</v>
      </c>
      <c r="C202" s="50">
        <v>1</v>
      </c>
      <c r="D202" s="50">
        <v>5</v>
      </c>
      <c r="E202" s="50">
        <v>1</v>
      </c>
      <c r="F202" s="70"/>
      <c r="G202" s="60" t="s">
        <v>118</v>
      </c>
      <c r="H202" s="198">
        <v>161</v>
      </c>
      <c r="I202" s="251">
        <f t="shared" si="19"/>
        <v>0</v>
      </c>
      <c r="J202" s="251">
        <f t="shared" si="19"/>
        <v>0</v>
      </c>
      <c r="K202" s="251">
        <f t="shared" si="19"/>
        <v>0</v>
      </c>
      <c r="L202" s="251">
        <f t="shared" si="19"/>
        <v>0</v>
      </c>
      <c r="M202" s="3"/>
      <c r="N202" s="3"/>
      <c r="O202" s="3"/>
      <c r="P202" s="3"/>
      <c r="Q202" s="3"/>
    </row>
    <row r="203" spans="1:17" ht="16.5" customHeight="1">
      <c r="A203" s="42">
        <v>3</v>
      </c>
      <c r="B203" s="48">
        <v>1</v>
      </c>
      <c r="C203" s="48">
        <v>1</v>
      </c>
      <c r="D203" s="48">
        <v>5</v>
      </c>
      <c r="E203" s="48">
        <v>1</v>
      </c>
      <c r="F203" s="36">
        <v>1</v>
      </c>
      <c r="G203" s="59" t="s">
        <v>118</v>
      </c>
      <c r="H203" s="199">
        <v>162</v>
      </c>
      <c r="I203" s="252"/>
      <c r="J203" s="254"/>
      <c r="K203" s="254"/>
      <c r="L203" s="254"/>
      <c r="M203" s="3"/>
      <c r="N203" s="3"/>
      <c r="O203" s="3"/>
      <c r="P203" s="3"/>
      <c r="Q203" s="3"/>
    </row>
    <row r="204" spans="1:17" ht="18" customHeight="1">
      <c r="A204" s="43">
        <v>3</v>
      </c>
      <c r="B204" s="50">
        <v>1</v>
      </c>
      <c r="C204" s="50">
        <v>2</v>
      </c>
      <c r="D204" s="50"/>
      <c r="E204" s="50"/>
      <c r="F204" s="70"/>
      <c r="G204" s="227" t="s">
        <v>65</v>
      </c>
      <c r="H204" s="198">
        <v>163</v>
      </c>
      <c r="I204" s="250">
        <f t="shared" ref="I204:L205" si="20">I205</f>
        <v>0</v>
      </c>
      <c r="J204" s="267">
        <f t="shared" si="20"/>
        <v>0</v>
      </c>
      <c r="K204" s="268">
        <f t="shared" si="20"/>
        <v>0</v>
      </c>
      <c r="L204" s="257">
        <f t="shared" si="20"/>
        <v>0</v>
      </c>
      <c r="M204" s="3"/>
      <c r="N204" s="3"/>
      <c r="O204" s="3"/>
      <c r="P204" s="3"/>
      <c r="Q204" s="3"/>
    </row>
    <row r="205" spans="1:17" ht="15.75" customHeight="1">
      <c r="A205" s="30">
        <v>3</v>
      </c>
      <c r="B205" s="47">
        <v>1</v>
      </c>
      <c r="C205" s="47">
        <v>2</v>
      </c>
      <c r="D205" s="47">
        <v>1</v>
      </c>
      <c r="E205" s="47"/>
      <c r="F205" s="40"/>
      <c r="G205" s="58" t="s">
        <v>66</v>
      </c>
      <c r="H205" s="199">
        <v>164</v>
      </c>
      <c r="I205" s="262">
        <f t="shared" si="20"/>
        <v>0</v>
      </c>
      <c r="J205" s="265">
        <f t="shared" si="20"/>
        <v>0</v>
      </c>
      <c r="K205" s="251">
        <f t="shared" si="20"/>
        <v>0</v>
      </c>
      <c r="L205" s="250">
        <f t="shared" si="20"/>
        <v>0</v>
      </c>
      <c r="M205" s="3"/>
      <c r="N205" s="3"/>
      <c r="O205" s="3"/>
      <c r="P205" s="3"/>
      <c r="Q205" s="3"/>
    </row>
    <row r="206" spans="1:17" ht="16.5" customHeight="1">
      <c r="A206" s="46">
        <v>3</v>
      </c>
      <c r="B206" s="53">
        <v>1</v>
      </c>
      <c r="C206" s="53">
        <v>2</v>
      </c>
      <c r="D206" s="53">
        <v>1</v>
      </c>
      <c r="E206" s="53">
        <v>1</v>
      </c>
      <c r="F206" s="33"/>
      <c r="G206" s="63" t="s">
        <v>66</v>
      </c>
      <c r="H206" s="198">
        <v>165</v>
      </c>
      <c r="I206" s="250">
        <f>SUM(I207:I211)</f>
        <v>0</v>
      </c>
      <c r="J206" s="263">
        <f>SUM(J207:J211)</f>
        <v>0</v>
      </c>
      <c r="K206" s="264">
        <f>SUM(K207:K211)</f>
        <v>0</v>
      </c>
      <c r="L206" s="262">
        <f>SUM(L207:L211)</f>
        <v>0</v>
      </c>
      <c r="M206" s="3"/>
      <c r="N206" s="3"/>
      <c r="O206" s="3"/>
      <c r="P206" s="3"/>
      <c r="Q206" s="3"/>
    </row>
    <row r="207" spans="1:17" ht="15.75" customHeight="1">
      <c r="A207" s="43">
        <v>3</v>
      </c>
      <c r="B207" s="66">
        <v>1</v>
      </c>
      <c r="C207" s="66">
        <v>2</v>
      </c>
      <c r="D207" s="66">
        <v>1</v>
      </c>
      <c r="E207" s="66">
        <v>1</v>
      </c>
      <c r="F207" s="71">
        <v>1</v>
      </c>
      <c r="G207" s="67" t="s">
        <v>119</v>
      </c>
      <c r="H207" s="199">
        <v>166</v>
      </c>
      <c r="I207" s="252"/>
      <c r="J207" s="254"/>
      <c r="K207" s="254"/>
      <c r="L207" s="282"/>
      <c r="M207" s="3"/>
      <c r="N207" s="3"/>
      <c r="O207" s="3"/>
      <c r="P207" s="3"/>
      <c r="Q207" s="3"/>
    </row>
    <row r="208" spans="1:17" ht="38.25" customHeight="1">
      <c r="A208" s="30">
        <v>3</v>
      </c>
      <c r="B208" s="47">
        <v>1</v>
      </c>
      <c r="C208" s="47">
        <v>2</v>
      </c>
      <c r="D208" s="47">
        <v>1</v>
      </c>
      <c r="E208" s="47">
        <v>1</v>
      </c>
      <c r="F208" s="40">
        <v>2</v>
      </c>
      <c r="G208" s="58" t="s">
        <v>11</v>
      </c>
      <c r="H208" s="198">
        <v>167</v>
      </c>
      <c r="I208" s="254"/>
      <c r="J208" s="254"/>
      <c r="K208" s="254"/>
      <c r="L208" s="254"/>
      <c r="M208" s="3"/>
      <c r="N208" s="3"/>
      <c r="O208" s="3"/>
      <c r="P208" s="3"/>
      <c r="Q208" s="3"/>
    </row>
    <row r="209" spans="1:17" ht="14.25" customHeight="1">
      <c r="A209" s="30">
        <v>3</v>
      </c>
      <c r="B209" s="47">
        <v>1</v>
      </c>
      <c r="C209" s="47">
        <v>2</v>
      </c>
      <c r="D209" s="30">
        <v>1</v>
      </c>
      <c r="E209" s="47">
        <v>1</v>
      </c>
      <c r="F209" s="40">
        <v>3</v>
      </c>
      <c r="G209" s="58" t="s">
        <v>67</v>
      </c>
      <c r="H209" s="199">
        <v>168</v>
      </c>
      <c r="I209" s="254"/>
      <c r="J209" s="254"/>
      <c r="K209" s="254"/>
      <c r="L209" s="254"/>
      <c r="M209" s="3"/>
      <c r="N209" s="3"/>
      <c r="O209" s="3"/>
      <c r="P209" s="3"/>
      <c r="Q209" s="3"/>
    </row>
    <row r="210" spans="1:17" ht="17.25" customHeight="1">
      <c r="A210" s="30">
        <v>3</v>
      </c>
      <c r="B210" s="47">
        <v>1</v>
      </c>
      <c r="C210" s="47">
        <v>2</v>
      </c>
      <c r="D210" s="30">
        <v>1</v>
      </c>
      <c r="E210" s="47">
        <v>1</v>
      </c>
      <c r="F210" s="40">
        <v>4</v>
      </c>
      <c r="G210" s="58" t="s">
        <v>120</v>
      </c>
      <c r="H210" s="198">
        <v>169</v>
      </c>
      <c r="I210" s="254"/>
      <c r="J210" s="254"/>
      <c r="K210" s="254"/>
      <c r="L210" s="254"/>
      <c r="M210" s="3"/>
      <c r="N210" s="3"/>
      <c r="O210" s="3"/>
      <c r="P210" s="3"/>
      <c r="Q210" s="3"/>
    </row>
    <row r="211" spans="1:17" ht="15" customHeight="1">
      <c r="A211" s="43">
        <v>3</v>
      </c>
      <c r="B211" s="66">
        <v>1</v>
      </c>
      <c r="C211" s="66">
        <v>2</v>
      </c>
      <c r="D211" s="65">
        <v>1</v>
      </c>
      <c r="E211" s="66">
        <v>1</v>
      </c>
      <c r="F211" s="71">
        <v>5</v>
      </c>
      <c r="G211" s="67" t="s">
        <v>121</v>
      </c>
      <c r="H211" s="199">
        <v>170</v>
      </c>
      <c r="I211" s="254"/>
      <c r="J211" s="254"/>
      <c r="K211" s="254"/>
      <c r="L211" s="282"/>
      <c r="M211" s="3"/>
      <c r="N211" s="3"/>
      <c r="O211" s="3"/>
      <c r="P211" s="3"/>
      <c r="Q211" s="3"/>
    </row>
    <row r="212" spans="1:17" ht="17.25" customHeight="1">
      <c r="A212" s="30">
        <v>3</v>
      </c>
      <c r="B212" s="47">
        <v>1</v>
      </c>
      <c r="C212" s="47">
        <v>3</v>
      </c>
      <c r="D212" s="30"/>
      <c r="E212" s="47"/>
      <c r="F212" s="40"/>
      <c r="G212" s="224" t="s">
        <v>122</v>
      </c>
      <c r="H212" s="198">
        <v>171</v>
      </c>
      <c r="I212" s="250">
        <f>SUM(I213+I217)</f>
        <v>0</v>
      </c>
      <c r="J212" s="265">
        <f>SUM(J213+J217)</f>
        <v>0</v>
      </c>
      <c r="K212" s="251">
        <f>SUM(K213+K217)</f>
        <v>0</v>
      </c>
      <c r="L212" s="250">
        <f>SUM(L213+L217)</f>
        <v>0</v>
      </c>
      <c r="M212" s="3"/>
      <c r="N212" s="3"/>
      <c r="O212" s="3"/>
      <c r="P212" s="3"/>
      <c r="Q212" s="3"/>
    </row>
    <row r="213" spans="1:17" ht="15" customHeight="1">
      <c r="A213" s="46">
        <v>3</v>
      </c>
      <c r="B213" s="53">
        <v>1</v>
      </c>
      <c r="C213" s="53">
        <v>3</v>
      </c>
      <c r="D213" s="46">
        <v>1</v>
      </c>
      <c r="E213" s="30"/>
      <c r="F213" s="33"/>
      <c r="G213" s="63" t="s">
        <v>136</v>
      </c>
      <c r="H213" s="199">
        <v>172</v>
      </c>
      <c r="I213" s="262">
        <f>I214</f>
        <v>0</v>
      </c>
      <c r="J213" s="263">
        <f>J214</f>
        <v>0</v>
      </c>
      <c r="K213" s="264">
        <f>K214</f>
        <v>0</v>
      </c>
      <c r="L213" s="262">
        <f>L214</f>
        <v>0</v>
      </c>
      <c r="M213" s="3"/>
      <c r="N213" s="3"/>
      <c r="O213" s="3"/>
      <c r="P213" s="3"/>
      <c r="Q213" s="3"/>
    </row>
    <row r="214" spans="1:17" ht="18.75" customHeight="1">
      <c r="A214" s="30">
        <v>3</v>
      </c>
      <c r="B214" s="47">
        <v>1</v>
      </c>
      <c r="C214" s="47">
        <v>3</v>
      </c>
      <c r="D214" s="30">
        <v>1</v>
      </c>
      <c r="E214" s="30">
        <v>1</v>
      </c>
      <c r="F214" s="40"/>
      <c r="G214" s="58" t="s">
        <v>136</v>
      </c>
      <c r="H214" s="198">
        <v>173</v>
      </c>
      <c r="I214" s="250">
        <f>I216</f>
        <v>0</v>
      </c>
      <c r="J214" s="265">
        <f>J216</f>
        <v>0</v>
      </c>
      <c r="K214" s="251">
        <f>K216</f>
        <v>0</v>
      </c>
      <c r="L214" s="250">
        <f>L216</f>
        <v>0</v>
      </c>
      <c r="M214" s="3"/>
      <c r="N214" s="3"/>
      <c r="O214" s="3"/>
      <c r="P214" s="3"/>
      <c r="Q214" s="3"/>
    </row>
    <row r="215" spans="1:17" ht="12" customHeight="1">
      <c r="A215" s="340">
        <v>1</v>
      </c>
      <c r="B215" s="341"/>
      <c r="C215" s="341"/>
      <c r="D215" s="341"/>
      <c r="E215" s="341"/>
      <c r="F215" s="342"/>
      <c r="G215" s="216">
        <v>2</v>
      </c>
      <c r="H215" s="217">
        <v>3</v>
      </c>
      <c r="I215" s="209">
        <v>4</v>
      </c>
      <c r="J215" s="207">
        <v>5</v>
      </c>
      <c r="K215" s="208">
        <v>6</v>
      </c>
      <c r="L215" s="209">
        <v>7</v>
      </c>
      <c r="M215" s="3"/>
      <c r="N215" s="3"/>
      <c r="O215" s="3"/>
      <c r="P215" s="3"/>
      <c r="Q215" s="3"/>
    </row>
    <row r="216" spans="1:17" ht="16.5" customHeight="1">
      <c r="A216" s="30">
        <v>3</v>
      </c>
      <c r="B216" s="58">
        <v>1</v>
      </c>
      <c r="C216" s="30">
        <v>3</v>
      </c>
      <c r="D216" s="47">
        <v>1</v>
      </c>
      <c r="E216" s="47">
        <v>1</v>
      </c>
      <c r="F216" s="40">
        <v>1</v>
      </c>
      <c r="G216" s="163" t="s">
        <v>136</v>
      </c>
      <c r="H216" s="195">
        <v>174</v>
      </c>
      <c r="I216" s="282"/>
      <c r="J216" s="282"/>
      <c r="K216" s="282"/>
      <c r="L216" s="282"/>
      <c r="M216" s="3"/>
      <c r="N216" s="3"/>
      <c r="O216" s="3"/>
      <c r="P216" s="3"/>
      <c r="Q216" s="3"/>
    </row>
    <row r="217" spans="1:17" ht="14.25" customHeight="1">
      <c r="A217" s="30">
        <v>3</v>
      </c>
      <c r="B217" s="58">
        <v>1</v>
      </c>
      <c r="C217" s="30">
        <v>3</v>
      </c>
      <c r="D217" s="47">
        <v>2</v>
      </c>
      <c r="E217" s="47"/>
      <c r="F217" s="40"/>
      <c r="G217" s="58" t="s">
        <v>68</v>
      </c>
      <c r="H217" s="200">
        <v>175</v>
      </c>
      <c r="I217" s="250">
        <f>I218</f>
        <v>0</v>
      </c>
      <c r="J217" s="265">
        <f>J218</f>
        <v>0</v>
      </c>
      <c r="K217" s="251">
        <f>K218</f>
        <v>0</v>
      </c>
      <c r="L217" s="250">
        <f>L218</f>
        <v>0</v>
      </c>
      <c r="M217" s="3"/>
      <c r="N217" s="3"/>
      <c r="O217" s="3"/>
      <c r="P217" s="3"/>
      <c r="Q217" s="3"/>
    </row>
    <row r="218" spans="1:17" ht="15.75" customHeight="1">
      <c r="A218" s="46">
        <v>3</v>
      </c>
      <c r="B218" s="63">
        <v>1</v>
      </c>
      <c r="C218" s="46">
        <v>3</v>
      </c>
      <c r="D218" s="53">
        <v>2</v>
      </c>
      <c r="E218" s="53">
        <v>1</v>
      </c>
      <c r="F218" s="33"/>
      <c r="G218" s="63" t="s">
        <v>68</v>
      </c>
      <c r="H218" s="195">
        <v>176</v>
      </c>
      <c r="I218" s="262">
        <f>SUM(I219:I223)</f>
        <v>0</v>
      </c>
      <c r="J218" s="262">
        <f>SUM(J219:J223)</f>
        <v>0</v>
      </c>
      <c r="K218" s="262">
        <f>SUM(K219:K223)</f>
        <v>0</v>
      </c>
      <c r="L218" s="262">
        <f>SUM(L219:L223)</f>
        <v>0</v>
      </c>
      <c r="M218" s="3"/>
      <c r="N218" s="3"/>
      <c r="O218" s="3"/>
      <c r="P218" s="3"/>
      <c r="Q218" s="3"/>
    </row>
    <row r="219" spans="1:17" ht="15" customHeight="1">
      <c r="A219" s="30">
        <v>3</v>
      </c>
      <c r="B219" s="58">
        <v>1</v>
      </c>
      <c r="C219" s="30">
        <v>3</v>
      </c>
      <c r="D219" s="47">
        <v>2</v>
      </c>
      <c r="E219" s="47">
        <v>1</v>
      </c>
      <c r="F219" s="40">
        <v>1</v>
      </c>
      <c r="G219" s="58" t="s">
        <v>123</v>
      </c>
      <c r="H219" s="200">
        <v>177</v>
      </c>
      <c r="I219" s="254"/>
      <c r="J219" s="254"/>
      <c r="K219" s="254"/>
      <c r="L219" s="282"/>
      <c r="M219" s="3"/>
      <c r="N219" s="3"/>
      <c r="O219" s="3"/>
      <c r="P219" s="3"/>
      <c r="Q219" s="3"/>
    </row>
    <row r="220" spans="1:17" ht="14.25" customHeight="1">
      <c r="A220" s="30">
        <v>3</v>
      </c>
      <c r="B220" s="58">
        <v>1</v>
      </c>
      <c r="C220" s="30">
        <v>3</v>
      </c>
      <c r="D220" s="47">
        <v>2</v>
      </c>
      <c r="E220" s="47">
        <v>1</v>
      </c>
      <c r="F220" s="40">
        <v>2</v>
      </c>
      <c r="G220" s="58" t="s">
        <v>152</v>
      </c>
      <c r="H220" s="195">
        <v>178</v>
      </c>
      <c r="I220" s="254"/>
      <c r="J220" s="254"/>
      <c r="K220" s="254"/>
      <c r="L220" s="254"/>
      <c r="M220" s="3"/>
      <c r="N220" s="3"/>
      <c r="O220" s="3"/>
      <c r="P220" s="3"/>
      <c r="Q220" s="3"/>
    </row>
    <row r="221" spans="1:17" ht="14.25" customHeight="1">
      <c r="A221" s="30">
        <v>3</v>
      </c>
      <c r="B221" s="58">
        <v>1</v>
      </c>
      <c r="C221" s="30">
        <v>3</v>
      </c>
      <c r="D221" s="47">
        <v>2</v>
      </c>
      <c r="E221" s="47">
        <v>1</v>
      </c>
      <c r="F221" s="40">
        <v>3</v>
      </c>
      <c r="G221" s="58" t="s">
        <v>69</v>
      </c>
      <c r="H221" s="200">
        <v>179</v>
      </c>
      <c r="I221" s="254"/>
      <c r="J221" s="254"/>
      <c r="K221" s="254"/>
      <c r="L221" s="254"/>
      <c r="M221" s="3"/>
      <c r="N221" s="3"/>
      <c r="O221" s="3"/>
      <c r="P221" s="3"/>
      <c r="Q221" s="3"/>
    </row>
    <row r="222" spans="1:17" ht="16.5" customHeight="1">
      <c r="A222" s="30">
        <v>3</v>
      </c>
      <c r="B222" s="58">
        <v>1</v>
      </c>
      <c r="C222" s="30">
        <v>3</v>
      </c>
      <c r="D222" s="47">
        <v>2</v>
      </c>
      <c r="E222" s="47">
        <v>1</v>
      </c>
      <c r="F222" s="40">
        <v>4</v>
      </c>
      <c r="G222" s="47" t="s">
        <v>124</v>
      </c>
      <c r="H222" s="195">
        <v>180</v>
      </c>
      <c r="I222" s="254"/>
      <c r="J222" s="254"/>
      <c r="K222" s="254"/>
      <c r="L222" s="254"/>
      <c r="M222" s="3"/>
      <c r="N222" s="3"/>
      <c r="O222" s="3"/>
      <c r="P222" s="3"/>
      <c r="Q222" s="3"/>
    </row>
    <row r="223" spans="1:17" ht="16.5" customHeight="1">
      <c r="A223" s="30">
        <v>3</v>
      </c>
      <c r="B223" s="58">
        <v>1</v>
      </c>
      <c r="C223" s="30">
        <v>3</v>
      </c>
      <c r="D223" s="47">
        <v>2</v>
      </c>
      <c r="E223" s="47">
        <v>1</v>
      </c>
      <c r="F223" s="40">
        <v>5</v>
      </c>
      <c r="G223" s="63" t="s">
        <v>188</v>
      </c>
      <c r="H223" s="200">
        <v>181</v>
      </c>
      <c r="I223" s="254"/>
      <c r="J223" s="254"/>
      <c r="K223" s="254"/>
      <c r="L223" s="254"/>
      <c r="M223" s="3"/>
      <c r="N223" s="3"/>
      <c r="O223" s="3"/>
      <c r="P223" s="3"/>
      <c r="Q223" s="3"/>
    </row>
    <row r="224" spans="1:17" ht="28.5" customHeight="1">
      <c r="A224" s="46">
        <v>3</v>
      </c>
      <c r="B224" s="53">
        <v>1</v>
      </c>
      <c r="C224" s="53">
        <v>4</v>
      </c>
      <c r="D224" s="53"/>
      <c r="E224" s="53"/>
      <c r="F224" s="33"/>
      <c r="G224" s="223" t="s">
        <v>135</v>
      </c>
      <c r="H224" s="195">
        <v>182</v>
      </c>
      <c r="I224" s="262">
        <f>I225</f>
        <v>0</v>
      </c>
      <c r="J224" s="263">
        <f t="shared" ref="J224:L226" si="21">J225</f>
        <v>0</v>
      </c>
      <c r="K224" s="264">
        <f t="shared" si="21"/>
        <v>0</v>
      </c>
      <c r="L224" s="264">
        <f t="shared" si="21"/>
        <v>0</v>
      </c>
      <c r="M224" s="3"/>
      <c r="N224" s="3"/>
      <c r="O224" s="3"/>
      <c r="P224" s="3"/>
      <c r="Q224" s="3"/>
    </row>
    <row r="225" spans="1:17" ht="27" customHeight="1">
      <c r="A225" s="43">
        <v>3</v>
      </c>
      <c r="B225" s="66">
        <v>1</v>
      </c>
      <c r="C225" s="66">
        <v>4</v>
      </c>
      <c r="D225" s="66">
        <v>1</v>
      </c>
      <c r="E225" s="66"/>
      <c r="F225" s="71"/>
      <c r="G225" s="67" t="s">
        <v>135</v>
      </c>
      <c r="H225" s="200">
        <v>183</v>
      </c>
      <c r="I225" s="258">
        <f>I226</f>
        <v>0</v>
      </c>
      <c r="J225" s="259">
        <f t="shared" si="21"/>
        <v>0</v>
      </c>
      <c r="K225" s="260">
        <f t="shared" si="21"/>
        <v>0</v>
      </c>
      <c r="L225" s="260">
        <f t="shared" si="21"/>
        <v>0</v>
      </c>
      <c r="M225" s="3"/>
      <c r="N225" s="3"/>
      <c r="O225" s="3"/>
      <c r="P225" s="3"/>
      <c r="Q225" s="3"/>
    </row>
    <row r="226" spans="1:17" ht="27.75" customHeight="1">
      <c r="A226" s="30">
        <v>3</v>
      </c>
      <c r="B226" s="47">
        <v>1</v>
      </c>
      <c r="C226" s="47">
        <v>4</v>
      </c>
      <c r="D226" s="47">
        <v>1</v>
      </c>
      <c r="E226" s="47">
        <v>1</v>
      </c>
      <c r="F226" s="40"/>
      <c r="G226" s="58" t="s">
        <v>135</v>
      </c>
      <c r="H226" s="195">
        <v>184</v>
      </c>
      <c r="I226" s="250">
        <f>I227</f>
        <v>0</v>
      </c>
      <c r="J226" s="265">
        <f t="shared" si="21"/>
        <v>0</v>
      </c>
      <c r="K226" s="251">
        <f t="shared" si="21"/>
        <v>0</v>
      </c>
      <c r="L226" s="251">
        <f t="shared" si="21"/>
        <v>0</v>
      </c>
      <c r="M226" s="3"/>
      <c r="N226" s="3"/>
      <c r="O226" s="3"/>
      <c r="P226" s="3"/>
      <c r="Q226" s="3"/>
    </row>
    <row r="227" spans="1:17" ht="27" customHeight="1">
      <c r="A227" s="39">
        <v>3</v>
      </c>
      <c r="B227" s="42">
        <v>1</v>
      </c>
      <c r="C227" s="48">
        <v>4</v>
      </c>
      <c r="D227" s="48">
        <v>1</v>
      </c>
      <c r="E227" s="48">
        <v>1</v>
      </c>
      <c r="F227" s="36">
        <v>1</v>
      </c>
      <c r="G227" s="59" t="s">
        <v>148</v>
      </c>
      <c r="H227" s="200">
        <v>185</v>
      </c>
      <c r="I227" s="282"/>
      <c r="J227" s="282"/>
      <c r="K227" s="282"/>
      <c r="L227" s="282"/>
      <c r="M227" s="3"/>
      <c r="N227" s="3"/>
      <c r="O227" s="3"/>
      <c r="P227" s="3"/>
      <c r="Q227" s="3"/>
    </row>
    <row r="228" spans="1:17" ht="26.25" customHeight="1">
      <c r="A228" s="31">
        <v>3</v>
      </c>
      <c r="B228" s="47">
        <v>1</v>
      </c>
      <c r="C228" s="47">
        <v>5</v>
      </c>
      <c r="D228" s="47"/>
      <c r="E228" s="47"/>
      <c r="F228" s="40"/>
      <c r="G228" s="224" t="s">
        <v>157</v>
      </c>
      <c r="H228" s="195">
        <v>186</v>
      </c>
      <c r="I228" s="283">
        <f t="shared" ref="I228:L229" si="22">I229</f>
        <v>0</v>
      </c>
      <c r="J228" s="283">
        <f t="shared" si="22"/>
        <v>0</v>
      </c>
      <c r="K228" s="283">
        <f t="shared" si="22"/>
        <v>0</v>
      </c>
      <c r="L228" s="283">
        <f t="shared" si="22"/>
        <v>0</v>
      </c>
      <c r="M228" s="3"/>
      <c r="N228" s="3"/>
      <c r="O228" s="3"/>
      <c r="P228" s="3"/>
      <c r="Q228" s="3"/>
    </row>
    <row r="229" spans="1:17" ht="16.5" customHeight="1">
      <c r="A229" s="31">
        <v>3</v>
      </c>
      <c r="B229" s="47">
        <v>1</v>
      </c>
      <c r="C229" s="47">
        <v>5</v>
      </c>
      <c r="D229" s="47">
        <v>1</v>
      </c>
      <c r="E229" s="47"/>
      <c r="F229" s="40"/>
      <c r="G229" s="163" t="s">
        <v>157</v>
      </c>
      <c r="H229" s="200">
        <v>187</v>
      </c>
      <c r="I229" s="283">
        <f t="shared" si="22"/>
        <v>0</v>
      </c>
      <c r="J229" s="283">
        <f t="shared" si="22"/>
        <v>0</v>
      </c>
      <c r="K229" s="283">
        <f t="shared" si="22"/>
        <v>0</v>
      </c>
      <c r="L229" s="283">
        <f t="shared" si="22"/>
        <v>0</v>
      </c>
      <c r="M229" s="3"/>
      <c r="N229" s="3"/>
      <c r="O229" s="3"/>
      <c r="P229" s="3"/>
      <c r="Q229" s="3"/>
    </row>
    <row r="230" spans="1:17" ht="15" customHeight="1">
      <c r="A230" s="31">
        <v>3</v>
      </c>
      <c r="B230" s="47">
        <v>1</v>
      </c>
      <c r="C230" s="47">
        <v>5</v>
      </c>
      <c r="D230" s="47">
        <v>1</v>
      </c>
      <c r="E230" s="47">
        <v>1</v>
      </c>
      <c r="F230" s="40"/>
      <c r="G230" s="163" t="s">
        <v>157</v>
      </c>
      <c r="H230" s="195">
        <v>188</v>
      </c>
      <c r="I230" s="283">
        <f>SUM(I231:I233)</f>
        <v>0</v>
      </c>
      <c r="J230" s="283">
        <f>SUM(J231:J233)</f>
        <v>0</v>
      </c>
      <c r="K230" s="283">
        <f>SUM(K231:K233)</f>
        <v>0</v>
      </c>
      <c r="L230" s="283">
        <f>SUM(L231:L233)</f>
        <v>0</v>
      </c>
      <c r="M230" s="3"/>
      <c r="N230" s="3"/>
      <c r="O230" s="3"/>
      <c r="P230" s="3"/>
      <c r="Q230" s="3"/>
    </row>
    <row r="231" spans="1:17" ht="15" customHeight="1">
      <c r="A231" s="31">
        <v>3</v>
      </c>
      <c r="B231" s="47">
        <v>1</v>
      </c>
      <c r="C231" s="47">
        <v>5</v>
      </c>
      <c r="D231" s="47">
        <v>1</v>
      </c>
      <c r="E231" s="47">
        <v>1</v>
      </c>
      <c r="F231" s="40">
        <v>1</v>
      </c>
      <c r="G231" s="163" t="s">
        <v>158</v>
      </c>
      <c r="H231" s="200">
        <v>189</v>
      </c>
      <c r="I231" s="254"/>
      <c r="J231" s="254"/>
      <c r="K231" s="254"/>
      <c r="L231" s="254"/>
      <c r="M231" s="3"/>
      <c r="N231" s="3"/>
      <c r="O231" s="3"/>
      <c r="P231" s="3"/>
      <c r="Q231" s="3"/>
    </row>
    <row r="232" spans="1:17" ht="15.75" customHeight="1">
      <c r="A232" s="31">
        <v>3</v>
      </c>
      <c r="B232" s="47">
        <v>1</v>
      </c>
      <c r="C232" s="47">
        <v>5</v>
      </c>
      <c r="D232" s="47">
        <v>1</v>
      </c>
      <c r="E232" s="47">
        <v>1</v>
      </c>
      <c r="F232" s="40">
        <v>2</v>
      </c>
      <c r="G232" s="163" t="s">
        <v>159</v>
      </c>
      <c r="H232" s="195">
        <v>190</v>
      </c>
      <c r="I232" s="254"/>
      <c r="J232" s="254"/>
      <c r="K232" s="254"/>
      <c r="L232" s="254"/>
      <c r="M232" s="3"/>
      <c r="N232" s="3"/>
      <c r="O232" s="3"/>
      <c r="P232" s="3"/>
      <c r="Q232" s="3"/>
    </row>
    <row r="233" spans="1:17" ht="17.25" customHeight="1">
      <c r="A233" s="31">
        <v>3</v>
      </c>
      <c r="B233" s="47">
        <v>1</v>
      </c>
      <c r="C233" s="47">
        <v>5</v>
      </c>
      <c r="D233" s="47">
        <v>1</v>
      </c>
      <c r="E233" s="47">
        <v>1</v>
      </c>
      <c r="F233" s="40">
        <v>3</v>
      </c>
      <c r="G233" s="163" t="s">
        <v>160</v>
      </c>
      <c r="H233" s="200">
        <v>191</v>
      </c>
      <c r="I233" s="254"/>
      <c r="J233" s="254"/>
      <c r="K233" s="254"/>
      <c r="L233" s="254"/>
      <c r="M233" s="3"/>
      <c r="N233" s="3"/>
      <c r="O233" s="3"/>
      <c r="P233" s="3"/>
      <c r="Q233" s="3"/>
    </row>
    <row r="234" spans="1:17" s="13" customFormat="1" ht="27.75" customHeight="1">
      <c r="A234" s="45">
        <v>3</v>
      </c>
      <c r="B234" s="52">
        <v>2</v>
      </c>
      <c r="C234" s="52"/>
      <c r="D234" s="52"/>
      <c r="E234" s="52"/>
      <c r="F234" s="69"/>
      <c r="G234" s="62" t="s">
        <v>70</v>
      </c>
      <c r="H234" s="195">
        <v>192</v>
      </c>
      <c r="I234" s="250">
        <f>SUM(I235+I265)</f>
        <v>0</v>
      </c>
      <c r="J234" s="265">
        <f>SUM(J235+J265)</f>
        <v>0</v>
      </c>
      <c r="K234" s="251">
        <f>SUM(K235+K265)</f>
        <v>0</v>
      </c>
      <c r="L234" s="251">
        <f>SUM(L235+L265)</f>
        <v>0</v>
      </c>
      <c r="M234" s="108"/>
      <c r="N234" s="108"/>
      <c r="O234" s="108"/>
      <c r="P234" s="108"/>
      <c r="Q234" s="108"/>
    </row>
    <row r="235" spans="1:17" ht="13.5" customHeight="1">
      <c r="A235" s="43">
        <v>3</v>
      </c>
      <c r="B235" s="65">
        <v>2</v>
      </c>
      <c r="C235" s="66">
        <v>1</v>
      </c>
      <c r="D235" s="66"/>
      <c r="E235" s="66"/>
      <c r="F235" s="71"/>
      <c r="G235" s="226" t="s">
        <v>71</v>
      </c>
      <c r="H235" s="200">
        <v>193</v>
      </c>
      <c r="I235" s="258">
        <f>SUM(I236+I242+I246+I250+I255+I258+I261)</f>
        <v>0</v>
      </c>
      <c r="J235" s="259">
        <f>SUM(J236+J242+J246+J250+J255+J258+J261)</f>
        <v>0</v>
      </c>
      <c r="K235" s="260">
        <f>SUM(K236+K242+K246+K250+K255+K258+K261)</f>
        <v>0</v>
      </c>
      <c r="L235" s="260">
        <f>SUM(L236+L242+L246+L250+L255+L258+L261)</f>
        <v>0</v>
      </c>
      <c r="M235" s="3"/>
      <c r="N235" s="3"/>
      <c r="O235" s="3"/>
      <c r="P235" s="3"/>
      <c r="Q235" s="3"/>
    </row>
    <row r="236" spans="1:17" ht="27" customHeight="1">
      <c r="A236" s="30">
        <v>3</v>
      </c>
      <c r="B236" s="47">
        <v>2</v>
      </c>
      <c r="C236" s="47">
        <v>1</v>
      </c>
      <c r="D236" s="47">
        <v>1</v>
      </c>
      <c r="E236" s="47"/>
      <c r="F236" s="40"/>
      <c r="G236" s="58" t="s">
        <v>125</v>
      </c>
      <c r="H236" s="195">
        <v>194</v>
      </c>
      <c r="I236" s="250">
        <f>I237</f>
        <v>0</v>
      </c>
      <c r="J236" s="265">
        <f>J237</f>
        <v>0</v>
      </c>
      <c r="K236" s="251">
        <f>K237</f>
        <v>0</v>
      </c>
      <c r="L236" s="251">
        <f>L237</f>
        <v>0</v>
      </c>
      <c r="M236" s="3"/>
      <c r="N236" s="3"/>
      <c r="O236" s="3"/>
      <c r="P236" s="3"/>
      <c r="Q236" s="3"/>
    </row>
    <row r="237" spans="1:17" ht="27" customHeight="1">
      <c r="A237" s="30">
        <v>3</v>
      </c>
      <c r="B237" s="30">
        <v>2</v>
      </c>
      <c r="C237" s="47">
        <v>1</v>
      </c>
      <c r="D237" s="47">
        <v>1</v>
      </c>
      <c r="E237" s="47">
        <v>1</v>
      </c>
      <c r="F237" s="40"/>
      <c r="G237" s="58" t="s">
        <v>125</v>
      </c>
      <c r="H237" s="200">
        <v>195</v>
      </c>
      <c r="I237" s="250">
        <f>SUM(I238:I241)</f>
        <v>0</v>
      </c>
      <c r="J237" s="265">
        <f>SUM(J238:J241)</f>
        <v>0</v>
      </c>
      <c r="K237" s="251">
        <f>SUM(K238:K241)</f>
        <v>0</v>
      </c>
      <c r="L237" s="251">
        <f>SUM(L238:L241)</f>
        <v>0</v>
      </c>
      <c r="M237" s="3"/>
      <c r="N237" s="3"/>
      <c r="O237" s="3"/>
      <c r="P237" s="3"/>
      <c r="Q237" s="3"/>
    </row>
    <row r="238" spans="1:17" ht="14.25" customHeight="1">
      <c r="A238" s="43">
        <v>3</v>
      </c>
      <c r="B238" s="43">
        <v>2</v>
      </c>
      <c r="C238" s="66">
        <v>1</v>
      </c>
      <c r="D238" s="66">
        <v>1</v>
      </c>
      <c r="E238" s="66">
        <v>1</v>
      </c>
      <c r="F238" s="71">
        <v>1</v>
      </c>
      <c r="G238" s="67" t="s">
        <v>13</v>
      </c>
      <c r="H238" s="195">
        <v>196</v>
      </c>
      <c r="I238" s="254"/>
      <c r="J238" s="254"/>
      <c r="K238" s="254"/>
      <c r="L238" s="282"/>
      <c r="M238" s="3"/>
      <c r="N238" s="3"/>
      <c r="O238" s="3"/>
      <c r="P238" s="3"/>
      <c r="Q238" s="3"/>
    </row>
    <row r="239" spans="1:17" ht="15" customHeight="1">
      <c r="A239" s="30">
        <v>3</v>
      </c>
      <c r="B239" s="47">
        <v>2</v>
      </c>
      <c r="C239" s="47">
        <v>1</v>
      </c>
      <c r="D239" s="47">
        <v>1</v>
      </c>
      <c r="E239" s="47">
        <v>1</v>
      </c>
      <c r="F239" s="40">
        <v>2</v>
      </c>
      <c r="G239" s="58" t="s">
        <v>83</v>
      </c>
      <c r="H239" s="200">
        <v>197</v>
      </c>
      <c r="I239" s="254"/>
      <c r="J239" s="254"/>
      <c r="K239" s="254"/>
      <c r="L239" s="254"/>
      <c r="M239" s="3"/>
      <c r="N239" s="3"/>
      <c r="O239" s="3"/>
      <c r="P239" s="3"/>
      <c r="Q239" s="3"/>
    </row>
    <row r="240" spans="1:17" ht="14.25" customHeight="1">
      <c r="A240" s="43">
        <v>3</v>
      </c>
      <c r="B240" s="65">
        <v>2</v>
      </c>
      <c r="C240" s="66">
        <v>1</v>
      </c>
      <c r="D240" s="66">
        <v>1</v>
      </c>
      <c r="E240" s="66">
        <v>1</v>
      </c>
      <c r="F240" s="71">
        <v>3</v>
      </c>
      <c r="G240" s="67" t="s">
        <v>170</v>
      </c>
      <c r="H240" s="195">
        <v>198</v>
      </c>
      <c r="I240" s="254"/>
      <c r="J240" s="254"/>
      <c r="K240" s="254"/>
      <c r="L240" s="253"/>
      <c r="M240" s="3"/>
      <c r="N240" s="3"/>
      <c r="O240" s="3"/>
      <c r="P240" s="3"/>
      <c r="Q240" s="3"/>
    </row>
    <row r="241" spans="1:17" ht="14.25" customHeight="1">
      <c r="A241" s="43">
        <v>3</v>
      </c>
      <c r="B241" s="65">
        <v>2</v>
      </c>
      <c r="C241" s="66">
        <v>1</v>
      </c>
      <c r="D241" s="66">
        <v>1</v>
      </c>
      <c r="E241" s="66">
        <v>1</v>
      </c>
      <c r="F241" s="71">
        <v>4</v>
      </c>
      <c r="G241" s="67" t="s">
        <v>169</v>
      </c>
      <c r="H241" s="200">
        <v>199</v>
      </c>
      <c r="I241" s="254"/>
      <c r="J241" s="253"/>
      <c r="K241" s="254"/>
      <c r="L241" s="282"/>
      <c r="M241" s="3"/>
      <c r="N241" s="3"/>
      <c r="O241" s="3"/>
      <c r="P241" s="3"/>
      <c r="Q241" s="3"/>
    </row>
    <row r="242" spans="1:17" ht="27" customHeight="1">
      <c r="A242" s="30">
        <v>3</v>
      </c>
      <c r="B242" s="47">
        <v>2</v>
      </c>
      <c r="C242" s="47">
        <v>1</v>
      </c>
      <c r="D242" s="47">
        <v>2</v>
      </c>
      <c r="E242" s="47"/>
      <c r="F242" s="40"/>
      <c r="G242" s="58" t="s">
        <v>72</v>
      </c>
      <c r="H242" s="195">
        <v>200</v>
      </c>
      <c r="I242" s="250">
        <f>I243</f>
        <v>0</v>
      </c>
      <c r="J242" s="265">
        <f>J243</f>
        <v>0</v>
      </c>
      <c r="K242" s="251">
        <f>K243</f>
        <v>0</v>
      </c>
      <c r="L242" s="251">
        <f>L243</f>
        <v>0</v>
      </c>
      <c r="M242" s="3"/>
      <c r="N242" s="3"/>
      <c r="O242" s="3"/>
      <c r="P242" s="3"/>
      <c r="Q242" s="3"/>
    </row>
    <row r="243" spans="1:17" ht="27" customHeight="1">
      <c r="A243" s="30">
        <v>3</v>
      </c>
      <c r="B243" s="47">
        <v>2</v>
      </c>
      <c r="C243" s="47">
        <v>1</v>
      </c>
      <c r="D243" s="47">
        <v>2</v>
      </c>
      <c r="E243" s="47">
        <v>1</v>
      </c>
      <c r="F243" s="40"/>
      <c r="G243" s="58" t="s">
        <v>72</v>
      </c>
      <c r="H243" s="200">
        <v>201</v>
      </c>
      <c r="I243" s="250">
        <f>SUM(I244:I245)</f>
        <v>0</v>
      </c>
      <c r="J243" s="265">
        <f>SUM(J244:J245)</f>
        <v>0</v>
      </c>
      <c r="K243" s="251">
        <f>SUM(K244:K245)</f>
        <v>0</v>
      </c>
      <c r="L243" s="251">
        <f>SUM(L244:L245)</f>
        <v>0</v>
      </c>
      <c r="M243" s="3"/>
      <c r="N243" s="3"/>
      <c r="O243" s="3"/>
      <c r="P243" s="3"/>
      <c r="Q243" s="3"/>
    </row>
    <row r="244" spans="1:17" ht="14.25" customHeight="1">
      <c r="A244" s="43">
        <v>3</v>
      </c>
      <c r="B244" s="65">
        <v>2</v>
      </c>
      <c r="C244" s="66">
        <v>1</v>
      </c>
      <c r="D244" s="66">
        <v>2</v>
      </c>
      <c r="E244" s="66">
        <v>1</v>
      </c>
      <c r="F244" s="71">
        <v>1</v>
      </c>
      <c r="G244" s="67" t="s">
        <v>73</v>
      </c>
      <c r="H244" s="195">
        <v>202</v>
      </c>
      <c r="I244" s="254"/>
      <c r="J244" s="254"/>
      <c r="K244" s="254"/>
      <c r="L244" s="254"/>
      <c r="M244" s="3"/>
      <c r="N244" s="3"/>
      <c r="O244" s="3"/>
      <c r="P244" s="3"/>
      <c r="Q244" s="3"/>
    </row>
    <row r="245" spans="1:17" ht="13.5" customHeight="1">
      <c r="A245" s="30">
        <v>3</v>
      </c>
      <c r="B245" s="47">
        <v>2</v>
      </c>
      <c r="C245" s="47">
        <v>1</v>
      </c>
      <c r="D245" s="47">
        <v>2</v>
      </c>
      <c r="E245" s="47">
        <v>1</v>
      </c>
      <c r="F245" s="40">
        <v>2</v>
      </c>
      <c r="G245" s="58" t="s">
        <v>74</v>
      </c>
      <c r="H245" s="200">
        <v>203</v>
      </c>
      <c r="I245" s="254"/>
      <c r="J245" s="254"/>
      <c r="K245" s="254"/>
      <c r="L245" s="254"/>
      <c r="M245" s="3"/>
      <c r="N245" s="3"/>
      <c r="O245" s="3"/>
      <c r="P245" s="3"/>
      <c r="Q245" s="3"/>
    </row>
    <row r="246" spans="1:17" ht="14.25" customHeight="1">
      <c r="A246" s="46">
        <v>3</v>
      </c>
      <c r="B246" s="53">
        <v>2</v>
      </c>
      <c r="C246" s="53">
        <v>1</v>
      </c>
      <c r="D246" s="53">
        <v>3</v>
      </c>
      <c r="E246" s="53"/>
      <c r="F246" s="33"/>
      <c r="G246" s="63" t="s">
        <v>127</v>
      </c>
      <c r="H246" s="195">
        <v>204</v>
      </c>
      <c r="I246" s="262">
        <f>I247</f>
        <v>0</v>
      </c>
      <c r="J246" s="263">
        <f>J247</f>
        <v>0</v>
      </c>
      <c r="K246" s="264">
        <f>K247</f>
        <v>0</v>
      </c>
      <c r="L246" s="264">
        <f>L247</f>
        <v>0</v>
      </c>
      <c r="M246" s="3"/>
      <c r="N246" s="3"/>
      <c r="O246" s="3"/>
      <c r="P246" s="3"/>
      <c r="Q246" s="3"/>
    </row>
    <row r="247" spans="1:17" ht="15" customHeight="1">
      <c r="A247" s="30">
        <v>3</v>
      </c>
      <c r="B247" s="47">
        <v>2</v>
      </c>
      <c r="C247" s="47">
        <v>1</v>
      </c>
      <c r="D247" s="47">
        <v>3</v>
      </c>
      <c r="E247" s="47">
        <v>1</v>
      </c>
      <c r="F247" s="40"/>
      <c r="G247" s="58" t="s">
        <v>127</v>
      </c>
      <c r="H247" s="200">
        <v>205</v>
      </c>
      <c r="I247" s="250">
        <f>I248+I249</f>
        <v>0</v>
      </c>
      <c r="J247" s="250">
        <f>J248+J249</f>
        <v>0</v>
      </c>
      <c r="K247" s="250">
        <f>K248+K249</f>
        <v>0</v>
      </c>
      <c r="L247" s="250">
        <f>L248+L249</f>
        <v>0</v>
      </c>
      <c r="M247" s="3"/>
      <c r="N247" s="3"/>
      <c r="O247" s="3"/>
      <c r="P247" s="3"/>
      <c r="Q247" s="3"/>
    </row>
    <row r="248" spans="1:17" ht="15" customHeight="1">
      <c r="A248" s="30">
        <v>3</v>
      </c>
      <c r="B248" s="47">
        <v>2</v>
      </c>
      <c r="C248" s="47">
        <v>1</v>
      </c>
      <c r="D248" s="47">
        <v>3</v>
      </c>
      <c r="E248" s="47">
        <v>1</v>
      </c>
      <c r="F248" s="40">
        <v>1</v>
      </c>
      <c r="G248" s="58" t="s">
        <v>76</v>
      </c>
      <c r="H248" s="195">
        <v>206</v>
      </c>
      <c r="I248" s="254"/>
      <c r="J248" s="254"/>
      <c r="K248" s="254"/>
      <c r="L248" s="254"/>
      <c r="M248" s="3"/>
      <c r="N248" s="3"/>
      <c r="O248" s="3"/>
      <c r="P248" s="3"/>
      <c r="Q248" s="3"/>
    </row>
    <row r="249" spans="1:17" ht="13.5" customHeight="1">
      <c r="A249" s="30">
        <v>3</v>
      </c>
      <c r="B249" s="47">
        <v>2</v>
      </c>
      <c r="C249" s="47">
        <v>1</v>
      </c>
      <c r="D249" s="47">
        <v>3</v>
      </c>
      <c r="E249" s="47">
        <v>1</v>
      </c>
      <c r="F249" s="40">
        <v>2</v>
      </c>
      <c r="G249" s="58" t="s">
        <v>77</v>
      </c>
      <c r="H249" s="200">
        <v>207</v>
      </c>
      <c r="I249" s="282"/>
      <c r="J249" s="279"/>
      <c r="K249" s="282"/>
      <c r="L249" s="282"/>
      <c r="M249" s="3"/>
      <c r="N249" s="3"/>
      <c r="O249" s="3"/>
      <c r="P249" s="3"/>
      <c r="Q249" s="3"/>
    </row>
    <row r="250" spans="1:17" ht="13.5" customHeight="1">
      <c r="A250" s="30">
        <v>3</v>
      </c>
      <c r="B250" s="47">
        <v>2</v>
      </c>
      <c r="C250" s="47">
        <v>1</v>
      </c>
      <c r="D250" s="47">
        <v>4</v>
      </c>
      <c r="E250" s="47"/>
      <c r="F250" s="40"/>
      <c r="G250" s="58" t="s">
        <v>75</v>
      </c>
      <c r="H250" s="195">
        <v>208</v>
      </c>
      <c r="I250" s="250">
        <f>I251</f>
        <v>0</v>
      </c>
      <c r="J250" s="251">
        <f>J251</f>
        <v>0</v>
      </c>
      <c r="K250" s="250">
        <f>K251</f>
        <v>0</v>
      </c>
      <c r="L250" s="251">
        <f>L251</f>
        <v>0</v>
      </c>
      <c r="M250" s="3"/>
      <c r="N250" s="3"/>
      <c r="O250" s="3"/>
      <c r="P250" s="3"/>
      <c r="Q250" s="3"/>
    </row>
    <row r="251" spans="1:17" ht="12.75" customHeight="1">
      <c r="A251" s="46">
        <v>3</v>
      </c>
      <c r="B251" s="53">
        <v>2</v>
      </c>
      <c r="C251" s="53">
        <v>1</v>
      </c>
      <c r="D251" s="53">
        <v>4</v>
      </c>
      <c r="E251" s="53">
        <v>1</v>
      </c>
      <c r="F251" s="33"/>
      <c r="G251" s="63" t="s">
        <v>75</v>
      </c>
      <c r="H251" s="200">
        <v>209</v>
      </c>
      <c r="I251" s="262">
        <f>SUM(I252:I253)</f>
        <v>0</v>
      </c>
      <c r="J251" s="263">
        <f>SUM(J252:J253)</f>
        <v>0</v>
      </c>
      <c r="K251" s="264">
        <f>SUM(K252:K253)</f>
        <v>0</v>
      </c>
      <c r="L251" s="264">
        <f>SUM(L252:L253)</f>
        <v>0</v>
      </c>
      <c r="M251" s="3"/>
      <c r="N251" s="3"/>
      <c r="O251" s="3"/>
      <c r="P251" s="3"/>
      <c r="Q251" s="3"/>
    </row>
    <row r="252" spans="1:17" ht="19.5" customHeight="1">
      <c r="A252" s="30">
        <v>3</v>
      </c>
      <c r="B252" s="47">
        <v>2</v>
      </c>
      <c r="C252" s="47">
        <v>1</v>
      </c>
      <c r="D252" s="47">
        <v>4</v>
      </c>
      <c r="E252" s="47">
        <v>1</v>
      </c>
      <c r="F252" s="40">
        <v>1</v>
      </c>
      <c r="G252" s="58" t="s">
        <v>76</v>
      </c>
      <c r="H252" s="195">
        <v>210</v>
      </c>
      <c r="I252" s="254"/>
      <c r="J252" s="254"/>
      <c r="K252" s="254"/>
      <c r="L252" s="254"/>
      <c r="M252" s="3"/>
      <c r="N252" s="3"/>
      <c r="O252" s="3"/>
      <c r="P252" s="3"/>
      <c r="Q252" s="3"/>
    </row>
    <row r="253" spans="1:17" ht="16.5" customHeight="1">
      <c r="A253" s="30">
        <v>3</v>
      </c>
      <c r="B253" s="47">
        <v>2</v>
      </c>
      <c r="C253" s="47">
        <v>1</v>
      </c>
      <c r="D253" s="47">
        <v>4</v>
      </c>
      <c r="E253" s="47">
        <v>1</v>
      </c>
      <c r="F253" s="40">
        <v>2</v>
      </c>
      <c r="G253" s="58" t="s">
        <v>77</v>
      </c>
      <c r="H253" s="200">
        <v>211</v>
      </c>
      <c r="I253" s="254"/>
      <c r="J253" s="254"/>
      <c r="K253" s="254"/>
      <c r="L253" s="254"/>
      <c r="M253" s="3"/>
      <c r="N253" s="3"/>
      <c r="O253" s="3"/>
      <c r="P253" s="3"/>
      <c r="Q253" s="3"/>
    </row>
    <row r="254" spans="1:17" ht="13.5" customHeight="1">
      <c r="A254" s="340">
        <v>1</v>
      </c>
      <c r="B254" s="341"/>
      <c r="C254" s="341"/>
      <c r="D254" s="341"/>
      <c r="E254" s="341"/>
      <c r="F254" s="342"/>
      <c r="G254" s="220">
        <v>2</v>
      </c>
      <c r="H254" s="217">
        <v>3</v>
      </c>
      <c r="I254" s="215">
        <v>4</v>
      </c>
      <c r="J254" s="216">
        <v>5</v>
      </c>
      <c r="K254" s="217">
        <v>6</v>
      </c>
      <c r="L254" s="217">
        <v>7</v>
      </c>
      <c r="M254" s="3"/>
      <c r="N254" s="3"/>
      <c r="O254" s="3"/>
      <c r="P254" s="3"/>
      <c r="Q254" s="3"/>
    </row>
    <row r="255" spans="1:17" ht="25.5">
      <c r="A255" s="30">
        <v>3</v>
      </c>
      <c r="B255" s="47">
        <v>2</v>
      </c>
      <c r="C255" s="47">
        <v>1</v>
      </c>
      <c r="D255" s="47">
        <v>5</v>
      </c>
      <c r="E255" s="47"/>
      <c r="F255" s="40"/>
      <c r="G255" s="58" t="s">
        <v>78</v>
      </c>
      <c r="H255" s="195">
        <v>212</v>
      </c>
      <c r="I255" s="250">
        <f t="shared" ref="I255:L256" si="23">I256</f>
        <v>0</v>
      </c>
      <c r="J255" s="265">
        <f t="shared" si="23"/>
        <v>0</v>
      </c>
      <c r="K255" s="251">
        <f t="shared" si="23"/>
        <v>0</v>
      </c>
      <c r="L255" s="251">
        <f t="shared" si="23"/>
        <v>0</v>
      </c>
      <c r="N255" s="3"/>
      <c r="O255" s="3"/>
      <c r="P255" s="3"/>
      <c r="Q255" s="3"/>
    </row>
    <row r="256" spans="1:17" ht="30.75" customHeight="1">
      <c r="A256" s="30">
        <v>3</v>
      </c>
      <c r="B256" s="47">
        <v>2</v>
      </c>
      <c r="C256" s="47">
        <v>1</v>
      </c>
      <c r="D256" s="47">
        <v>5</v>
      </c>
      <c r="E256" s="47">
        <v>1</v>
      </c>
      <c r="F256" s="40"/>
      <c r="G256" s="58" t="s">
        <v>78</v>
      </c>
      <c r="H256" s="200">
        <v>213</v>
      </c>
      <c r="I256" s="251">
        <f t="shared" si="23"/>
        <v>0</v>
      </c>
      <c r="J256" s="265">
        <f t="shared" si="23"/>
        <v>0</v>
      </c>
      <c r="K256" s="251">
        <f t="shared" si="23"/>
        <v>0</v>
      </c>
      <c r="L256" s="251">
        <f t="shared" si="23"/>
        <v>0</v>
      </c>
      <c r="M256" s="3"/>
      <c r="N256" s="3"/>
      <c r="O256" s="3"/>
      <c r="P256" s="3"/>
      <c r="Q256" s="3"/>
    </row>
    <row r="257" spans="1:17" ht="25.5">
      <c r="A257" s="65">
        <v>3</v>
      </c>
      <c r="B257" s="66">
        <v>2</v>
      </c>
      <c r="C257" s="66">
        <v>1</v>
      </c>
      <c r="D257" s="66">
        <v>5</v>
      </c>
      <c r="E257" s="66">
        <v>1</v>
      </c>
      <c r="F257" s="71">
        <v>1</v>
      </c>
      <c r="G257" s="67" t="s">
        <v>78</v>
      </c>
      <c r="H257" s="200">
        <v>214</v>
      </c>
      <c r="I257" s="282"/>
      <c r="J257" s="282"/>
      <c r="K257" s="282"/>
      <c r="L257" s="282"/>
      <c r="M257" s="3"/>
      <c r="N257" s="3"/>
      <c r="O257" s="3"/>
      <c r="P257" s="3"/>
      <c r="Q257" s="3"/>
    </row>
    <row r="258" spans="1:17">
      <c r="A258" s="30">
        <v>3</v>
      </c>
      <c r="B258" s="47">
        <v>2</v>
      </c>
      <c r="C258" s="47">
        <v>1</v>
      </c>
      <c r="D258" s="47">
        <v>6</v>
      </c>
      <c r="E258" s="47"/>
      <c r="F258" s="40"/>
      <c r="G258" s="58" t="s">
        <v>128</v>
      </c>
      <c r="H258" s="200">
        <v>215</v>
      </c>
      <c r="I258" s="250">
        <f>I259</f>
        <v>0</v>
      </c>
      <c r="J258" s="265">
        <f t="shared" ref="J258:L259" si="24">J259</f>
        <v>0</v>
      </c>
      <c r="K258" s="251">
        <f t="shared" si="24"/>
        <v>0</v>
      </c>
      <c r="L258" s="251">
        <f t="shared" si="24"/>
        <v>0</v>
      </c>
      <c r="M258" s="3"/>
      <c r="N258" s="3"/>
      <c r="O258" s="3"/>
      <c r="P258" s="3"/>
      <c r="Q258" s="3"/>
    </row>
    <row r="259" spans="1:17">
      <c r="A259" s="30">
        <v>3</v>
      </c>
      <c r="B259" s="30">
        <v>2</v>
      </c>
      <c r="C259" s="47">
        <v>1</v>
      </c>
      <c r="D259" s="47">
        <v>6</v>
      </c>
      <c r="E259" s="47">
        <v>1</v>
      </c>
      <c r="F259" s="40"/>
      <c r="G259" s="58" t="s">
        <v>128</v>
      </c>
      <c r="H259" s="200">
        <v>216</v>
      </c>
      <c r="I259" s="250">
        <f>I260</f>
        <v>0</v>
      </c>
      <c r="J259" s="265">
        <f t="shared" si="24"/>
        <v>0</v>
      </c>
      <c r="K259" s="251">
        <f t="shared" si="24"/>
        <v>0</v>
      </c>
      <c r="L259" s="251">
        <f t="shared" si="24"/>
        <v>0</v>
      </c>
      <c r="M259" s="3"/>
      <c r="N259" s="3"/>
      <c r="O259" s="3"/>
      <c r="P259" s="3"/>
      <c r="Q259" s="3"/>
    </row>
    <row r="260" spans="1:17" ht="15.75" customHeight="1">
      <c r="A260" s="95">
        <v>3</v>
      </c>
      <c r="B260" s="95">
        <v>2</v>
      </c>
      <c r="C260" s="48">
        <v>1</v>
      </c>
      <c r="D260" s="48">
        <v>6</v>
      </c>
      <c r="E260" s="48">
        <v>1</v>
      </c>
      <c r="F260" s="36">
        <v>1</v>
      </c>
      <c r="G260" s="59" t="s">
        <v>128</v>
      </c>
      <c r="H260" s="200">
        <v>217</v>
      </c>
      <c r="I260" s="282"/>
      <c r="J260" s="282"/>
      <c r="K260" s="282"/>
      <c r="L260" s="282"/>
      <c r="M260" s="3"/>
      <c r="N260" s="3"/>
      <c r="O260" s="3"/>
      <c r="P260" s="3"/>
      <c r="Q260" s="3"/>
    </row>
    <row r="261" spans="1:17" ht="13.5" customHeight="1">
      <c r="A261" s="30">
        <v>3</v>
      </c>
      <c r="B261" s="30">
        <v>2</v>
      </c>
      <c r="C261" s="47">
        <v>1</v>
      </c>
      <c r="D261" s="47">
        <v>7</v>
      </c>
      <c r="E261" s="47"/>
      <c r="F261" s="40"/>
      <c r="G261" s="58" t="s">
        <v>129</v>
      </c>
      <c r="H261" s="200">
        <v>218</v>
      </c>
      <c r="I261" s="250">
        <f>I262</f>
        <v>0</v>
      </c>
      <c r="J261" s="265">
        <f>J262</f>
        <v>0</v>
      </c>
      <c r="K261" s="251">
        <f>K262</f>
        <v>0</v>
      </c>
      <c r="L261" s="251">
        <f>L262</f>
        <v>0</v>
      </c>
      <c r="M261" s="3"/>
      <c r="N261" s="3"/>
      <c r="O261" s="3"/>
      <c r="P261" s="3"/>
      <c r="Q261" s="3"/>
    </row>
    <row r="262" spans="1:17">
      <c r="A262" s="30">
        <v>3</v>
      </c>
      <c r="B262" s="47">
        <v>2</v>
      </c>
      <c r="C262" s="47">
        <v>1</v>
      </c>
      <c r="D262" s="47">
        <v>7</v>
      </c>
      <c r="E262" s="47">
        <v>1</v>
      </c>
      <c r="F262" s="40"/>
      <c r="G262" s="58" t="s">
        <v>129</v>
      </c>
      <c r="H262" s="200">
        <v>219</v>
      </c>
      <c r="I262" s="250">
        <f>I263+I264</f>
        <v>0</v>
      </c>
      <c r="J262" s="250">
        <f>J263+J264</f>
        <v>0</v>
      </c>
      <c r="K262" s="250">
        <f>K263+K264</f>
        <v>0</v>
      </c>
      <c r="L262" s="250">
        <f>L263+L264</f>
        <v>0</v>
      </c>
      <c r="M262" s="3"/>
      <c r="N262" s="3"/>
      <c r="O262" s="3"/>
      <c r="P262" s="3"/>
      <c r="Q262" s="3"/>
    </row>
    <row r="263" spans="1:17" ht="15" customHeight="1">
      <c r="A263" s="30">
        <v>3</v>
      </c>
      <c r="B263" s="47">
        <v>2</v>
      </c>
      <c r="C263" s="47">
        <v>1</v>
      </c>
      <c r="D263" s="47">
        <v>7</v>
      </c>
      <c r="E263" s="47">
        <v>1</v>
      </c>
      <c r="F263" s="40">
        <v>1</v>
      </c>
      <c r="G263" s="58" t="s">
        <v>76</v>
      </c>
      <c r="H263" s="200">
        <v>220</v>
      </c>
      <c r="I263" s="282"/>
      <c r="J263" s="282"/>
      <c r="K263" s="282"/>
      <c r="L263" s="282"/>
      <c r="M263" s="3"/>
      <c r="N263" s="3"/>
      <c r="O263" s="3"/>
      <c r="P263" s="3"/>
      <c r="Q263" s="3"/>
    </row>
    <row r="264" spans="1:17" ht="15" customHeight="1">
      <c r="A264" s="30">
        <v>3</v>
      </c>
      <c r="B264" s="47">
        <v>2</v>
      </c>
      <c r="C264" s="47">
        <v>1</v>
      </c>
      <c r="D264" s="47">
        <v>7</v>
      </c>
      <c r="E264" s="47">
        <v>1</v>
      </c>
      <c r="F264" s="40">
        <v>2</v>
      </c>
      <c r="G264" s="58" t="s">
        <v>77</v>
      </c>
      <c r="H264" s="200">
        <v>221</v>
      </c>
      <c r="I264" s="254"/>
      <c r="J264" s="254"/>
      <c r="K264" s="254"/>
      <c r="L264" s="254"/>
      <c r="M264" s="3"/>
      <c r="N264" s="3"/>
      <c r="O264" s="3"/>
      <c r="P264" s="3"/>
      <c r="Q264" s="3"/>
    </row>
    <row r="265" spans="1:17" ht="12" customHeight="1">
      <c r="A265" s="85">
        <v>3</v>
      </c>
      <c r="B265" s="84">
        <v>2</v>
      </c>
      <c r="C265" s="84">
        <v>2</v>
      </c>
      <c r="D265" s="49"/>
      <c r="E265" s="49"/>
      <c r="F265" s="81"/>
      <c r="G265" s="224" t="s">
        <v>79</v>
      </c>
      <c r="H265" s="200">
        <v>222</v>
      </c>
      <c r="I265" s="250">
        <f>SUM(I266+I272+I276+I280+I284+I287+I290)</f>
        <v>0</v>
      </c>
      <c r="J265" s="265">
        <f>SUM(J266+J272+J276+J280+J284+J287+J290)</f>
        <v>0</v>
      </c>
      <c r="K265" s="251">
        <f>SUM(K266+K272+K276+K280+K284+K287+K290)</f>
        <v>0</v>
      </c>
      <c r="L265" s="250">
        <f>SUM(L266+L272+L276+L280+L284+L287+L290)</f>
        <v>0</v>
      </c>
      <c r="M265" s="3"/>
      <c r="N265" s="3"/>
      <c r="O265" s="3"/>
      <c r="P265" s="3"/>
      <c r="Q265" s="3"/>
    </row>
    <row r="266" spans="1:17" ht="25.5">
      <c r="A266" s="30">
        <v>3</v>
      </c>
      <c r="B266" s="47">
        <v>2</v>
      </c>
      <c r="C266" s="47">
        <v>2</v>
      </c>
      <c r="D266" s="47">
        <v>1</v>
      </c>
      <c r="E266" s="47"/>
      <c r="F266" s="40"/>
      <c r="G266" s="58" t="s">
        <v>12</v>
      </c>
      <c r="H266" s="200">
        <v>223</v>
      </c>
      <c r="I266" s="250">
        <f>I267</f>
        <v>0</v>
      </c>
      <c r="J266" s="265">
        <f>J267</f>
        <v>0</v>
      </c>
      <c r="K266" s="251">
        <f>K267</f>
        <v>0</v>
      </c>
      <c r="L266" s="250">
        <f>L267</f>
        <v>0</v>
      </c>
      <c r="M266" s="3"/>
      <c r="N266" s="3"/>
      <c r="O266" s="3"/>
      <c r="P266" s="3"/>
      <c r="Q266" s="3"/>
    </row>
    <row r="267" spans="1:17" ht="25.5">
      <c r="A267" s="31">
        <v>3</v>
      </c>
      <c r="B267" s="30">
        <v>2</v>
      </c>
      <c r="C267" s="47">
        <v>2</v>
      </c>
      <c r="D267" s="47">
        <v>1</v>
      </c>
      <c r="E267" s="47">
        <v>1</v>
      </c>
      <c r="F267" s="40"/>
      <c r="G267" s="58" t="s">
        <v>130</v>
      </c>
      <c r="H267" s="200">
        <v>224</v>
      </c>
      <c r="I267" s="250">
        <f>SUM(I268:I271)</f>
        <v>0</v>
      </c>
      <c r="J267" s="250">
        <f>SUM(J268:J271)</f>
        <v>0</v>
      </c>
      <c r="K267" s="250">
        <f>SUM(K268:K271)</f>
        <v>0</v>
      </c>
      <c r="L267" s="250">
        <f>SUM(L268:L271)</f>
        <v>0</v>
      </c>
      <c r="M267" s="3"/>
      <c r="N267" s="3"/>
      <c r="O267" s="3"/>
      <c r="P267" s="3"/>
      <c r="Q267" s="3"/>
    </row>
    <row r="268" spans="1:17">
      <c r="A268" s="31">
        <v>3</v>
      </c>
      <c r="B268" s="30">
        <v>2</v>
      </c>
      <c r="C268" s="47">
        <v>2</v>
      </c>
      <c r="D268" s="47">
        <v>1</v>
      </c>
      <c r="E268" s="47">
        <v>1</v>
      </c>
      <c r="F268" s="40">
        <v>1</v>
      </c>
      <c r="G268" s="58" t="s">
        <v>13</v>
      </c>
      <c r="H268" s="200">
        <v>225</v>
      </c>
      <c r="I268" s="254"/>
      <c r="J268" s="254"/>
      <c r="K268" s="254"/>
      <c r="L268" s="254"/>
      <c r="M268" s="3"/>
      <c r="N268" s="3"/>
      <c r="O268" s="3"/>
      <c r="P268" s="3"/>
      <c r="Q268" s="3"/>
    </row>
    <row r="269" spans="1:17" ht="18" customHeight="1">
      <c r="A269" s="64">
        <v>3</v>
      </c>
      <c r="B269" s="46">
        <v>2</v>
      </c>
      <c r="C269" s="53">
        <v>2</v>
      </c>
      <c r="D269" s="53">
        <v>1</v>
      </c>
      <c r="E269" s="53">
        <v>1</v>
      </c>
      <c r="F269" s="33">
        <v>2</v>
      </c>
      <c r="G269" s="165" t="s">
        <v>83</v>
      </c>
      <c r="H269" s="200">
        <v>226</v>
      </c>
      <c r="I269" s="254"/>
      <c r="J269" s="254"/>
      <c r="K269" s="254"/>
      <c r="L269" s="254"/>
      <c r="M269" s="3"/>
      <c r="N269" s="3"/>
      <c r="O269" s="3"/>
      <c r="P269" s="3"/>
      <c r="Q269" s="3"/>
    </row>
    <row r="270" spans="1:17" ht="15" customHeight="1">
      <c r="A270" s="31">
        <v>3</v>
      </c>
      <c r="B270" s="30">
        <v>2</v>
      </c>
      <c r="C270" s="47">
        <v>2</v>
      </c>
      <c r="D270" s="47">
        <v>1</v>
      </c>
      <c r="E270" s="47">
        <v>1</v>
      </c>
      <c r="F270" s="40">
        <v>3</v>
      </c>
      <c r="G270" s="58" t="s">
        <v>170</v>
      </c>
      <c r="H270" s="200">
        <v>227</v>
      </c>
      <c r="I270" s="254"/>
      <c r="J270" s="254"/>
      <c r="K270" s="254"/>
      <c r="L270" s="254"/>
      <c r="M270" s="3"/>
      <c r="N270" s="3"/>
      <c r="O270" s="3"/>
      <c r="P270" s="3"/>
      <c r="Q270" s="3"/>
    </row>
    <row r="271" spans="1:17" ht="15" customHeight="1">
      <c r="A271" s="31">
        <v>3</v>
      </c>
      <c r="B271" s="30">
        <v>2</v>
      </c>
      <c r="C271" s="47">
        <v>2</v>
      </c>
      <c r="D271" s="47">
        <v>1</v>
      </c>
      <c r="E271" s="47">
        <v>1</v>
      </c>
      <c r="F271" s="40">
        <v>4</v>
      </c>
      <c r="G271" s="58" t="s">
        <v>169</v>
      </c>
      <c r="H271" s="200">
        <v>228</v>
      </c>
      <c r="I271" s="254"/>
      <c r="J271" s="253"/>
      <c r="K271" s="254"/>
      <c r="L271" s="254"/>
      <c r="M271" s="3"/>
      <c r="N271" s="3"/>
      <c r="O271" s="3"/>
      <c r="P271" s="3"/>
      <c r="Q271" s="3"/>
    </row>
    <row r="272" spans="1:17" ht="25.5">
      <c r="A272" s="31">
        <v>3</v>
      </c>
      <c r="B272" s="30">
        <v>2</v>
      </c>
      <c r="C272" s="47">
        <v>2</v>
      </c>
      <c r="D272" s="47">
        <v>2</v>
      </c>
      <c r="E272" s="47"/>
      <c r="F272" s="40"/>
      <c r="G272" s="58" t="s">
        <v>72</v>
      </c>
      <c r="H272" s="200">
        <v>229</v>
      </c>
      <c r="I272" s="250">
        <f>I273</f>
        <v>0</v>
      </c>
      <c r="J272" s="251">
        <f>J273</f>
        <v>0</v>
      </c>
      <c r="K272" s="250">
        <f>K273</f>
        <v>0</v>
      </c>
      <c r="L272" s="251">
        <f>L273</f>
        <v>0</v>
      </c>
      <c r="M272" s="3"/>
      <c r="N272" s="3"/>
      <c r="O272" s="3"/>
      <c r="P272" s="3"/>
      <c r="Q272" s="3"/>
    </row>
    <row r="273" spans="1:17" ht="25.5">
      <c r="A273" s="30">
        <v>3</v>
      </c>
      <c r="B273" s="47">
        <v>2</v>
      </c>
      <c r="C273" s="53">
        <v>2</v>
      </c>
      <c r="D273" s="53">
        <v>2</v>
      </c>
      <c r="E273" s="53">
        <v>1</v>
      </c>
      <c r="F273" s="33"/>
      <c r="G273" s="63" t="s">
        <v>72</v>
      </c>
      <c r="H273" s="200">
        <v>230</v>
      </c>
      <c r="I273" s="262">
        <f>SUM(I274:I275)</f>
        <v>0</v>
      </c>
      <c r="J273" s="263">
        <f>SUM(J274:J275)</f>
        <v>0</v>
      </c>
      <c r="K273" s="264">
        <f>SUM(K274:K275)</f>
        <v>0</v>
      </c>
      <c r="L273" s="264">
        <f>SUM(L274:L275)</f>
        <v>0</v>
      </c>
      <c r="M273" s="3"/>
      <c r="N273" s="3"/>
      <c r="O273" s="3"/>
      <c r="P273" s="3"/>
      <c r="Q273" s="3"/>
    </row>
    <row r="274" spans="1:17">
      <c r="A274" s="30">
        <v>3</v>
      </c>
      <c r="B274" s="47">
        <v>2</v>
      </c>
      <c r="C274" s="47">
        <v>2</v>
      </c>
      <c r="D274" s="47">
        <v>2</v>
      </c>
      <c r="E274" s="47">
        <v>1</v>
      </c>
      <c r="F274" s="40">
        <v>1</v>
      </c>
      <c r="G274" s="58" t="s">
        <v>73</v>
      </c>
      <c r="H274" s="200">
        <v>231</v>
      </c>
      <c r="I274" s="254"/>
      <c r="J274" s="254"/>
      <c r="K274" s="254"/>
      <c r="L274" s="254"/>
      <c r="M274" s="3"/>
      <c r="N274" s="3"/>
      <c r="O274" s="3"/>
      <c r="P274" s="3"/>
      <c r="Q274" s="3"/>
    </row>
    <row r="275" spans="1:17">
      <c r="A275" s="30">
        <v>3</v>
      </c>
      <c r="B275" s="47">
        <v>2</v>
      </c>
      <c r="C275" s="47">
        <v>2</v>
      </c>
      <c r="D275" s="47">
        <v>2</v>
      </c>
      <c r="E275" s="47">
        <v>1</v>
      </c>
      <c r="F275" s="40">
        <v>2</v>
      </c>
      <c r="G275" s="30" t="s">
        <v>74</v>
      </c>
      <c r="H275" s="200">
        <v>232</v>
      </c>
      <c r="I275" s="254"/>
      <c r="J275" s="254"/>
      <c r="K275" s="254"/>
      <c r="L275" s="254"/>
      <c r="M275" s="3"/>
      <c r="N275" s="3"/>
      <c r="O275" s="3"/>
      <c r="P275" s="3"/>
      <c r="Q275" s="3"/>
    </row>
    <row r="276" spans="1:17">
      <c r="A276" s="30">
        <v>3</v>
      </c>
      <c r="B276" s="47">
        <v>2</v>
      </c>
      <c r="C276" s="47">
        <v>2</v>
      </c>
      <c r="D276" s="47">
        <v>3</v>
      </c>
      <c r="E276" s="47"/>
      <c r="F276" s="40"/>
      <c r="G276" s="58" t="s">
        <v>127</v>
      </c>
      <c r="H276" s="200">
        <v>233</v>
      </c>
      <c r="I276" s="250">
        <f>I277</f>
        <v>0</v>
      </c>
      <c r="J276" s="265">
        <f>J277</f>
        <v>0</v>
      </c>
      <c r="K276" s="251">
        <f>K277</f>
        <v>0</v>
      </c>
      <c r="L276" s="251">
        <f>L277</f>
        <v>0</v>
      </c>
      <c r="M276" s="3"/>
      <c r="N276" s="3"/>
      <c r="O276" s="3"/>
      <c r="P276" s="3"/>
      <c r="Q276" s="3"/>
    </row>
    <row r="277" spans="1:17" ht="14.25" customHeight="1">
      <c r="A277" s="46">
        <v>3</v>
      </c>
      <c r="B277" s="47">
        <v>2</v>
      </c>
      <c r="C277" s="47">
        <v>2</v>
      </c>
      <c r="D277" s="47">
        <v>3</v>
      </c>
      <c r="E277" s="47">
        <v>1</v>
      </c>
      <c r="F277" s="40"/>
      <c r="G277" s="58" t="s">
        <v>127</v>
      </c>
      <c r="H277" s="200">
        <v>234</v>
      </c>
      <c r="I277" s="250">
        <f>I278+I279</f>
        <v>0</v>
      </c>
      <c r="J277" s="250">
        <f>J278+J279</f>
        <v>0</v>
      </c>
      <c r="K277" s="250">
        <f>K278+K279</f>
        <v>0</v>
      </c>
      <c r="L277" s="250">
        <f>L278+L279</f>
        <v>0</v>
      </c>
      <c r="M277" s="3"/>
      <c r="N277" s="3"/>
      <c r="O277" s="3"/>
      <c r="P277" s="3"/>
      <c r="Q277" s="3"/>
    </row>
    <row r="278" spans="1:17" ht="14.25" customHeight="1">
      <c r="A278" s="46">
        <v>3</v>
      </c>
      <c r="B278" s="47">
        <v>2</v>
      </c>
      <c r="C278" s="47">
        <v>2</v>
      </c>
      <c r="D278" s="47">
        <v>3</v>
      </c>
      <c r="E278" s="47">
        <v>1</v>
      </c>
      <c r="F278" s="40">
        <v>1</v>
      </c>
      <c r="G278" s="58" t="s">
        <v>76</v>
      </c>
      <c r="H278" s="200">
        <v>235</v>
      </c>
      <c r="I278" s="254"/>
      <c r="J278" s="254"/>
      <c r="K278" s="254"/>
      <c r="L278" s="254"/>
      <c r="M278" s="3"/>
      <c r="N278" s="3"/>
      <c r="O278" s="3"/>
      <c r="P278" s="3"/>
      <c r="Q278" s="3"/>
    </row>
    <row r="279" spans="1:17" ht="14.25" customHeight="1">
      <c r="A279" s="46">
        <v>3</v>
      </c>
      <c r="B279" s="47">
        <v>2</v>
      </c>
      <c r="C279" s="47">
        <v>2</v>
      </c>
      <c r="D279" s="47">
        <v>3</v>
      </c>
      <c r="E279" s="47">
        <v>1</v>
      </c>
      <c r="F279" s="40">
        <v>2</v>
      </c>
      <c r="G279" s="58" t="s">
        <v>77</v>
      </c>
      <c r="H279" s="200">
        <v>236</v>
      </c>
      <c r="I279" s="254"/>
      <c r="J279" s="254"/>
      <c r="K279" s="254"/>
      <c r="L279" s="254"/>
      <c r="M279" s="3"/>
      <c r="N279" s="3"/>
      <c r="O279" s="3"/>
      <c r="P279" s="3"/>
      <c r="Q279" s="3"/>
    </row>
    <row r="280" spans="1:17" ht="14.25" customHeight="1">
      <c r="A280" s="30">
        <v>3</v>
      </c>
      <c r="B280" s="47">
        <v>2</v>
      </c>
      <c r="C280" s="47">
        <v>2</v>
      </c>
      <c r="D280" s="47">
        <v>4</v>
      </c>
      <c r="E280" s="47"/>
      <c r="F280" s="40"/>
      <c r="G280" s="58" t="s">
        <v>75</v>
      </c>
      <c r="H280" s="200">
        <v>237</v>
      </c>
      <c r="I280" s="250">
        <f>I281</f>
        <v>0</v>
      </c>
      <c r="J280" s="265">
        <f>J281</f>
        <v>0</v>
      </c>
      <c r="K280" s="251">
        <f>K281</f>
        <v>0</v>
      </c>
      <c r="L280" s="251">
        <f>L281</f>
        <v>0</v>
      </c>
      <c r="M280" s="3"/>
      <c r="N280" s="3"/>
      <c r="O280" s="3"/>
      <c r="P280" s="3"/>
      <c r="Q280" s="3"/>
    </row>
    <row r="281" spans="1:17">
      <c r="A281" s="30">
        <v>3</v>
      </c>
      <c r="B281" s="47">
        <v>2</v>
      </c>
      <c r="C281" s="47">
        <v>2</v>
      </c>
      <c r="D281" s="47">
        <v>4</v>
      </c>
      <c r="E281" s="47">
        <v>1</v>
      </c>
      <c r="F281" s="40"/>
      <c r="G281" s="58" t="s">
        <v>75</v>
      </c>
      <c r="H281" s="200">
        <v>238</v>
      </c>
      <c r="I281" s="250">
        <f>SUM(I282:I283)</f>
        <v>0</v>
      </c>
      <c r="J281" s="265">
        <f>SUM(J282:J283)</f>
        <v>0</v>
      </c>
      <c r="K281" s="251">
        <f>SUM(K282:K283)</f>
        <v>0</v>
      </c>
      <c r="L281" s="251">
        <f>SUM(L282:L283)</f>
        <v>0</v>
      </c>
      <c r="M281" s="3"/>
      <c r="N281" s="3"/>
      <c r="O281" s="3"/>
      <c r="P281" s="3"/>
      <c r="Q281" s="3"/>
    </row>
    <row r="282" spans="1:17" ht="14.25" customHeight="1">
      <c r="A282" s="30">
        <v>3</v>
      </c>
      <c r="B282" s="47">
        <v>2</v>
      </c>
      <c r="C282" s="47">
        <v>2</v>
      </c>
      <c r="D282" s="47">
        <v>4</v>
      </c>
      <c r="E282" s="47">
        <v>1</v>
      </c>
      <c r="F282" s="40">
        <v>1</v>
      </c>
      <c r="G282" s="58" t="s">
        <v>76</v>
      </c>
      <c r="H282" s="200">
        <v>239</v>
      </c>
      <c r="I282" s="254"/>
      <c r="J282" s="254"/>
      <c r="K282" s="254"/>
      <c r="L282" s="254"/>
      <c r="M282" s="3"/>
      <c r="N282" s="3"/>
      <c r="O282" s="3"/>
      <c r="P282" s="3"/>
      <c r="Q282" s="3"/>
    </row>
    <row r="283" spans="1:17" ht="14.25" customHeight="1">
      <c r="A283" s="46">
        <v>3</v>
      </c>
      <c r="B283" s="53">
        <v>2</v>
      </c>
      <c r="C283" s="53">
        <v>2</v>
      </c>
      <c r="D283" s="53">
        <v>4</v>
      </c>
      <c r="E283" s="53">
        <v>1</v>
      </c>
      <c r="F283" s="33">
        <v>2</v>
      </c>
      <c r="G283" s="31" t="s">
        <v>77</v>
      </c>
      <c r="H283" s="200">
        <v>240</v>
      </c>
      <c r="I283" s="254"/>
      <c r="J283" s="254"/>
      <c r="K283" s="254"/>
      <c r="L283" s="254"/>
      <c r="M283" s="3"/>
      <c r="N283" s="3"/>
      <c r="O283" s="3"/>
      <c r="P283" s="3"/>
      <c r="Q283" s="3"/>
    </row>
    <row r="284" spans="1:17" ht="29.25" customHeight="1">
      <c r="A284" s="30">
        <v>3</v>
      </c>
      <c r="B284" s="47">
        <v>2</v>
      </c>
      <c r="C284" s="47">
        <v>2</v>
      </c>
      <c r="D284" s="47">
        <v>5</v>
      </c>
      <c r="E284" s="47"/>
      <c r="F284" s="40"/>
      <c r="G284" s="58" t="s">
        <v>78</v>
      </c>
      <c r="H284" s="200">
        <v>241</v>
      </c>
      <c r="I284" s="250">
        <f>I285</f>
        <v>0</v>
      </c>
      <c r="J284" s="265">
        <f t="shared" ref="J284:L285" si="25">J285</f>
        <v>0</v>
      </c>
      <c r="K284" s="251">
        <f t="shared" si="25"/>
        <v>0</v>
      </c>
      <c r="L284" s="251">
        <f t="shared" si="25"/>
        <v>0</v>
      </c>
      <c r="M284" s="3"/>
      <c r="N284" s="3"/>
      <c r="O284" s="3"/>
      <c r="P284" s="3"/>
      <c r="Q284" s="3"/>
    </row>
    <row r="285" spans="1:17" ht="26.25" customHeight="1">
      <c r="A285" s="30">
        <v>3</v>
      </c>
      <c r="B285" s="47">
        <v>2</v>
      </c>
      <c r="C285" s="47">
        <v>2</v>
      </c>
      <c r="D285" s="47">
        <v>5</v>
      </c>
      <c r="E285" s="47">
        <v>1</v>
      </c>
      <c r="F285" s="40"/>
      <c r="G285" s="58" t="s">
        <v>78</v>
      </c>
      <c r="H285" s="200">
        <v>242</v>
      </c>
      <c r="I285" s="250">
        <f>I286</f>
        <v>0</v>
      </c>
      <c r="J285" s="265">
        <f t="shared" si="25"/>
        <v>0</v>
      </c>
      <c r="K285" s="265">
        <f t="shared" si="25"/>
        <v>0</v>
      </c>
      <c r="L285" s="251">
        <f t="shared" si="25"/>
        <v>0</v>
      </c>
      <c r="M285" s="3"/>
      <c r="N285" s="3"/>
      <c r="O285" s="3"/>
      <c r="P285" s="3"/>
      <c r="Q285" s="3"/>
    </row>
    <row r="286" spans="1:17" ht="30" customHeight="1">
      <c r="A286" s="42">
        <v>3</v>
      </c>
      <c r="B286" s="48">
        <v>2</v>
      </c>
      <c r="C286" s="48">
        <v>2</v>
      </c>
      <c r="D286" s="48">
        <v>5</v>
      </c>
      <c r="E286" s="48">
        <v>1</v>
      </c>
      <c r="F286" s="36">
        <v>1</v>
      </c>
      <c r="G286" s="59" t="s">
        <v>78</v>
      </c>
      <c r="H286" s="200">
        <v>243</v>
      </c>
      <c r="I286" s="254"/>
      <c r="J286" s="254"/>
      <c r="K286" s="254"/>
      <c r="L286" s="254"/>
      <c r="M286" s="3"/>
      <c r="N286" s="3"/>
      <c r="O286" s="3"/>
      <c r="P286" s="3"/>
      <c r="Q286" s="3"/>
    </row>
    <row r="287" spans="1:17" ht="13.5" customHeight="1">
      <c r="A287" s="30">
        <v>3</v>
      </c>
      <c r="B287" s="47">
        <v>2</v>
      </c>
      <c r="C287" s="47">
        <v>2</v>
      </c>
      <c r="D287" s="47">
        <v>6</v>
      </c>
      <c r="E287" s="47"/>
      <c r="F287" s="40"/>
      <c r="G287" s="58" t="s">
        <v>128</v>
      </c>
      <c r="H287" s="200">
        <v>244</v>
      </c>
      <c r="I287" s="250">
        <f>I288</f>
        <v>0</v>
      </c>
      <c r="J287" s="284">
        <f t="shared" ref="J287:L288" si="26">J288</f>
        <v>0</v>
      </c>
      <c r="K287" s="265">
        <f t="shared" si="26"/>
        <v>0</v>
      </c>
      <c r="L287" s="251">
        <f t="shared" si="26"/>
        <v>0</v>
      </c>
      <c r="M287" s="3"/>
      <c r="N287" s="3"/>
      <c r="O287" s="3"/>
      <c r="P287" s="3"/>
      <c r="Q287" s="3"/>
    </row>
    <row r="288" spans="1:17" ht="15" customHeight="1">
      <c r="A288" s="30">
        <v>3</v>
      </c>
      <c r="B288" s="47">
        <v>2</v>
      </c>
      <c r="C288" s="47">
        <v>2</v>
      </c>
      <c r="D288" s="47">
        <v>6</v>
      </c>
      <c r="E288" s="47">
        <v>1</v>
      </c>
      <c r="F288" s="40"/>
      <c r="G288" s="58" t="s">
        <v>128</v>
      </c>
      <c r="H288" s="200">
        <v>245</v>
      </c>
      <c r="I288" s="250">
        <f>I289</f>
        <v>0</v>
      </c>
      <c r="J288" s="284">
        <f t="shared" si="26"/>
        <v>0</v>
      </c>
      <c r="K288" s="265">
        <f t="shared" si="26"/>
        <v>0</v>
      </c>
      <c r="L288" s="251">
        <f t="shared" si="26"/>
        <v>0</v>
      </c>
      <c r="M288" s="3"/>
      <c r="N288" s="3"/>
      <c r="O288" s="3"/>
      <c r="P288" s="3"/>
      <c r="Q288" s="3"/>
    </row>
    <row r="289" spans="1:17" ht="15" customHeight="1">
      <c r="A289" s="30">
        <v>3</v>
      </c>
      <c r="B289" s="66">
        <v>2</v>
      </c>
      <c r="C289" s="66">
        <v>2</v>
      </c>
      <c r="D289" s="47">
        <v>6</v>
      </c>
      <c r="E289" s="66">
        <v>1</v>
      </c>
      <c r="F289" s="71">
        <v>1</v>
      </c>
      <c r="G289" s="67" t="s">
        <v>128</v>
      </c>
      <c r="H289" s="200">
        <v>246</v>
      </c>
      <c r="I289" s="254"/>
      <c r="J289" s="254"/>
      <c r="K289" s="254"/>
      <c r="L289" s="254"/>
      <c r="M289" s="3"/>
      <c r="N289" s="3"/>
      <c r="O289" s="3"/>
      <c r="P289" s="3"/>
      <c r="Q289" s="3"/>
    </row>
    <row r="290" spans="1:17" ht="15" customHeight="1">
      <c r="A290" s="31">
        <v>3</v>
      </c>
      <c r="B290" s="30">
        <v>2</v>
      </c>
      <c r="C290" s="47">
        <v>2</v>
      </c>
      <c r="D290" s="47">
        <v>7</v>
      </c>
      <c r="E290" s="47"/>
      <c r="F290" s="40"/>
      <c r="G290" s="58" t="s">
        <v>129</v>
      </c>
      <c r="H290" s="200">
        <v>247</v>
      </c>
      <c r="I290" s="250">
        <f>I291</f>
        <v>0</v>
      </c>
      <c r="J290" s="284">
        <f>J291</f>
        <v>0</v>
      </c>
      <c r="K290" s="265">
        <f>K291</f>
        <v>0</v>
      </c>
      <c r="L290" s="251">
        <f>L291</f>
        <v>0</v>
      </c>
      <c r="M290" s="3"/>
      <c r="N290" s="3"/>
      <c r="O290" s="3"/>
      <c r="P290" s="3"/>
      <c r="Q290" s="3"/>
    </row>
    <row r="291" spans="1:17" ht="21" customHeight="1">
      <c r="A291" s="31">
        <v>3</v>
      </c>
      <c r="B291" s="30">
        <v>2</v>
      </c>
      <c r="C291" s="47">
        <v>2</v>
      </c>
      <c r="D291" s="47">
        <v>7</v>
      </c>
      <c r="E291" s="47">
        <v>1</v>
      </c>
      <c r="F291" s="40"/>
      <c r="G291" s="58" t="s">
        <v>129</v>
      </c>
      <c r="H291" s="200">
        <v>248</v>
      </c>
      <c r="I291" s="250">
        <f>I292+I293</f>
        <v>0</v>
      </c>
      <c r="J291" s="250">
        <f>J292+J293</f>
        <v>0</v>
      </c>
      <c r="K291" s="250">
        <f>K292+K293</f>
        <v>0</v>
      </c>
      <c r="L291" s="250">
        <f>L292+L293</f>
        <v>0</v>
      </c>
      <c r="M291" s="3"/>
      <c r="N291" s="3"/>
      <c r="O291" s="3"/>
      <c r="P291" s="3"/>
      <c r="Q291" s="3"/>
    </row>
    <row r="292" spans="1:17" ht="17.25" customHeight="1">
      <c r="A292" s="31">
        <v>3</v>
      </c>
      <c r="B292" s="30">
        <v>2</v>
      </c>
      <c r="C292" s="30">
        <v>2</v>
      </c>
      <c r="D292" s="47">
        <v>7</v>
      </c>
      <c r="E292" s="47">
        <v>1</v>
      </c>
      <c r="F292" s="40">
        <v>1</v>
      </c>
      <c r="G292" s="58" t="s">
        <v>76</v>
      </c>
      <c r="H292" s="200">
        <v>249</v>
      </c>
      <c r="I292" s="254"/>
      <c r="J292" s="254"/>
      <c r="K292" s="254"/>
      <c r="L292" s="254"/>
      <c r="M292" s="3"/>
      <c r="N292" s="3"/>
      <c r="O292" s="3"/>
      <c r="P292" s="3"/>
      <c r="Q292" s="3"/>
    </row>
    <row r="293" spans="1:17" ht="28.5" customHeight="1">
      <c r="A293" s="31">
        <v>3</v>
      </c>
      <c r="B293" s="30">
        <v>2</v>
      </c>
      <c r="C293" s="30">
        <v>2</v>
      </c>
      <c r="D293" s="47">
        <v>7</v>
      </c>
      <c r="E293" s="47">
        <v>1</v>
      </c>
      <c r="F293" s="40">
        <v>2</v>
      </c>
      <c r="G293" s="58" t="s">
        <v>77</v>
      </c>
      <c r="H293" s="200">
        <v>250</v>
      </c>
      <c r="I293" s="254"/>
      <c r="J293" s="254"/>
      <c r="K293" s="254"/>
      <c r="L293" s="254"/>
      <c r="M293" s="3"/>
      <c r="N293" s="3"/>
      <c r="O293" s="3"/>
      <c r="P293" s="3"/>
      <c r="Q293" s="3"/>
    </row>
    <row r="294" spans="1:17" ht="18" customHeight="1">
      <c r="A294" s="340">
        <v>1</v>
      </c>
      <c r="B294" s="341"/>
      <c r="C294" s="341"/>
      <c r="D294" s="341"/>
      <c r="E294" s="341"/>
      <c r="F294" s="342"/>
      <c r="G294" s="216">
        <v>2</v>
      </c>
      <c r="H294" s="217">
        <v>3</v>
      </c>
      <c r="I294" s="215">
        <v>4</v>
      </c>
      <c r="J294" s="221">
        <v>5</v>
      </c>
      <c r="K294" s="217">
        <v>6</v>
      </c>
      <c r="L294" s="217">
        <v>7</v>
      </c>
      <c r="M294" s="3"/>
      <c r="N294" s="3"/>
      <c r="O294" s="3"/>
      <c r="P294" s="3"/>
      <c r="Q294" s="3"/>
    </row>
    <row r="295" spans="1:17" ht="30" customHeight="1">
      <c r="A295" s="32">
        <v>3</v>
      </c>
      <c r="B295" s="32">
        <v>3</v>
      </c>
      <c r="C295" s="45"/>
      <c r="D295" s="52"/>
      <c r="E295" s="52"/>
      <c r="F295" s="69"/>
      <c r="G295" s="62" t="s">
        <v>131</v>
      </c>
      <c r="H295" s="200">
        <v>251</v>
      </c>
      <c r="I295" s="246">
        <f>SUM(I296+I324)</f>
        <v>0</v>
      </c>
      <c r="J295" s="285">
        <f>SUM(J296+J324)</f>
        <v>0</v>
      </c>
      <c r="K295" s="281">
        <f>SUM(K296+K324)</f>
        <v>0</v>
      </c>
      <c r="L295" s="247">
        <f>SUM(L296+L324)</f>
        <v>0</v>
      </c>
      <c r="M295" s="3"/>
      <c r="N295" s="3"/>
      <c r="O295" s="3"/>
      <c r="P295" s="3"/>
      <c r="Q295" s="3"/>
    </row>
    <row r="296" spans="1:17" ht="13.5" customHeight="1">
      <c r="A296" s="31">
        <v>3</v>
      </c>
      <c r="B296" s="31">
        <v>3</v>
      </c>
      <c r="C296" s="30">
        <v>1</v>
      </c>
      <c r="D296" s="47"/>
      <c r="E296" s="47"/>
      <c r="F296" s="40"/>
      <c r="G296" s="224" t="s">
        <v>71</v>
      </c>
      <c r="H296" s="200">
        <v>252</v>
      </c>
      <c r="I296" s="250">
        <f>SUM(I297+I302+I306+I310+I314+I317+I320)</f>
        <v>0</v>
      </c>
      <c r="J296" s="284">
        <f>SUM(J297+J302+J306+J310+J314+J317+J320)</f>
        <v>0</v>
      </c>
      <c r="K296" s="265">
        <f>SUM(K297+K302+K306+K310+K314+K317+K320)</f>
        <v>0</v>
      </c>
      <c r="L296" s="251">
        <f>SUM(L297+L302+L306+L310+L314+L317+L320)</f>
        <v>0</v>
      </c>
      <c r="M296" s="3"/>
      <c r="N296" s="3"/>
      <c r="O296" s="3"/>
      <c r="P296" s="3"/>
      <c r="Q296" s="3"/>
    </row>
    <row r="297" spans="1:17" ht="26.25" customHeight="1">
      <c r="A297" s="31">
        <v>3</v>
      </c>
      <c r="B297" s="31">
        <v>3</v>
      </c>
      <c r="C297" s="30">
        <v>1</v>
      </c>
      <c r="D297" s="47">
        <v>1</v>
      </c>
      <c r="E297" s="47"/>
      <c r="F297" s="40"/>
      <c r="G297" s="58" t="s">
        <v>125</v>
      </c>
      <c r="H297" s="201">
        <v>253</v>
      </c>
      <c r="I297" s="250">
        <f>I298</f>
        <v>0</v>
      </c>
      <c r="J297" s="284">
        <f>J298</f>
        <v>0</v>
      </c>
      <c r="K297" s="265">
        <f>K298</f>
        <v>0</v>
      </c>
      <c r="L297" s="251">
        <f>L298</f>
        <v>0</v>
      </c>
      <c r="M297" s="3"/>
      <c r="N297" s="3"/>
      <c r="O297" s="3"/>
      <c r="P297" s="3"/>
      <c r="Q297" s="3"/>
    </row>
    <row r="298" spans="1:17" ht="27.75" customHeight="1">
      <c r="A298" s="31">
        <v>3</v>
      </c>
      <c r="B298" s="31">
        <v>3</v>
      </c>
      <c r="C298" s="30">
        <v>1</v>
      </c>
      <c r="D298" s="47">
        <v>1</v>
      </c>
      <c r="E298" s="47">
        <v>1</v>
      </c>
      <c r="F298" s="40"/>
      <c r="G298" s="58" t="s">
        <v>125</v>
      </c>
      <c r="H298" s="200">
        <v>254</v>
      </c>
      <c r="I298" s="250">
        <f>SUM(I299:I301)</f>
        <v>0</v>
      </c>
      <c r="J298" s="284">
        <f>SUM(J299:J301)</f>
        <v>0</v>
      </c>
      <c r="K298" s="265">
        <f>SUM(K299:K301)</f>
        <v>0</v>
      </c>
      <c r="L298" s="251">
        <f>SUM(L299:L301)</f>
        <v>0</v>
      </c>
      <c r="M298" s="3"/>
      <c r="N298" s="3"/>
      <c r="O298" s="3"/>
      <c r="P298" s="3"/>
      <c r="Q298" s="3"/>
    </row>
    <row r="299" spans="1:17" ht="15" customHeight="1">
      <c r="A299" s="31">
        <v>3</v>
      </c>
      <c r="B299" s="31">
        <v>3</v>
      </c>
      <c r="C299" s="30">
        <v>1</v>
      </c>
      <c r="D299" s="47">
        <v>1</v>
      </c>
      <c r="E299" s="47">
        <v>1</v>
      </c>
      <c r="F299" s="40">
        <v>1</v>
      </c>
      <c r="G299" s="58" t="s">
        <v>13</v>
      </c>
      <c r="H299" s="201">
        <v>255</v>
      </c>
      <c r="I299" s="254"/>
      <c r="J299" s="254"/>
      <c r="K299" s="254"/>
      <c r="L299" s="254"/>
      <c r="M299" s="3"/>
      <c r="N299" s="3"/>
      <c r="O299" s="3"/>
      <c r="P299" s="3"/>
      <c r="Q299" s="3"/>
    </row>
    <row r="300" spans="1:17" ht="14.25" customHeight="1">
      <c r="A300" s="31">
        <v>3</v>
      </c>
      <c r="B300" s="31">
        <v>3</v>
      </c>
      <c r="C300" s="30">
        <v>1</v>
      </c>
      <c r="D300" s="47">
        <v>1</v>
      </c>
      <c r="E300" s="47">
        <v>1</v>
      </c>
      <c r="F300" s="40">
        <v>2</v>
      </c>
      <c r="G300" s="58" t="s">
        <v>83</v>
      </c>
      <c r="H300" s="200">
        <v>256</v>
      </c>
      <c r="I300" s="254"/>
      <c r="J300" s="254"/>
      <c r="K300" s="254"/>
      <c r="L300" s="254"/>
      <c r="M300" s="3"/>
      <c r="N300" s="3"/>
      <c r="O300" s="3"/>
      <c r="P300" s="3"/>
      <c r="Q300" s="3"/>
    </row>
    <row r="301" spans="1:17" ht="14.25" customHeight="1">
      <c r="A301" s="31">
        <v>3</v>
      </c>
      <c r="B301" s="30">
        <v>3</v>
      </c>
      <c r="C301" s="46">
        <v>1</v>
      </c>
      <c r="D301" s="47">
        <v>1</v>
      </c>
      <c r="E301" s="47">
        <v>1</v>
      </c>
      <c r="F301" s="40">
        <v>3</v>
      </c>
      <c r="G301" s="58" t="s">
        <v>126</v>
      </c>
      <c r="H301" s="201">
        <v>257</v>
      </c>
      <c r="I301" s="254"/>
      <c r="J301" s="254"/>
      <c r="K301" s="254"/>
      <c r="L301" s="254"/>
      <c r="M301" s="3"/>
      <c r="N301" s="3"/>
      <c r="O301" s="3"/>
      <c r="P301" s="3"/>
      <c r="Q301" s="3"/>
    </row>
    <row r="302" spans="1:17" ht="25.5">
      <c r="A302" s="64">
        <v>3</v>
      </c>
      <c r="B302" s="46">
        <v>3</v>
      </c>
      <c r="C302" s="30">
        <v>1</v>
      </c>
      <c r="D302" s="47">
        <v>2</v>
      </c>
      <c r="E302" s="47"/>
      <c r="F302" s="40"/>
      <c r="G302" s="58" t="s">
        <v>80</v>
      </c>
      <c r="H302" s="200">
        <v>258</v>
      </c>
      <c r="I302" s="250">
        <f>I303</f>
        <v>0</v>
      </c>
      <c r="J302" s="284">
        <f>J303</f>
        <v>0</v>
      </c>
      <c r="K302" s="265">
        <f>K303</f>
        <v>0</v>
      </c>
      <c r="L302" s="251">
        <f>L303</f>
        <v>0</v>
      </c>
      <c r="M302" s="3"/>
      <c r="N302" s="3"/>
      <c r="O302" s="3"/>
      <c r="P302" s="3"/>
      <c r="Q302" s="3"/>
    </row>
    <row r="303" spans="1:17" ht="24.75" customHeight="1">
      <c r="A303" s="64">
        <v>3</v>
      </c>
      <c r="B303" s="64">
        <v>3</v>
      </c>
      <c r="C303" s="46">
        <v>1</v>
      </c>
      <c r="D303" s="53">
        <v>2</v>
      </c>
      <c r="E303" s="53">
        <v>1</v>
      </c>
      <c r="F303" s="33"/>
      <c r="G303" s="63" t="s">
        <v>80</v>
      </c>
      <c r="H303" s="201">
        <v>259</v>
      </c>
      <c r="I303" s="262">
        <f>SUM(I304:I305)</f>
        <v>0</v>
      </c>
      <c r="J303" s="286">
        <f>SUM(J304:J305)</f>
        <v>0</v>
      </c>
      <c r="K303" s="263">
        <f>SUM(K304:K305)</f>
        <v>0</v>
      </c>
      <c r="L303" s="264">
        <f>SUM(L304:L305)</f>
        <v>0</v>
      </c>
      <c r="M303" s="3"/>
      <c r="N303" s="3"/>
      <c r="O303" s="3"/>
      <c r="P303" s="3"/>
      <c r="Q303" s="3"/>
    </row>
    <row r="304" spans="1:17" ht="15" customHeight="1">
      <c r="A304" s="31">
        <v>3</v>
      </c>
      <c r="B304" s="31">
        <v>3</v>
      </c>
      <c r="C304" s="30">
        <v>1</v>
      </c>
      <c r="D304" s="47">
        <v>2</v>
      </c>
      <c r="E304" s="47">
        <v>1</v>
      </c>
      <c r="F304" s="40">
        <v>1</v>
      </c>
      <c r="G304" s="58" t="s">
        <v>73</v>
      </c>
      <c r="H304" s="200">
        <v>260</v>
      </c>
      <c r="I304" s="254"/>
      <c r="J304" s="254"/>
      <c r="K304" s="254"/>
      <c r="L304" s="254"/>
      <c r="M304" s="3"/>
      <c r="N304" s="3"/>
      <c r="O304" s="3"/>
      <c r="P304" s="3"/>
      <c r="Q304" s="3"/>
    </row>
    <row r="305" spans="1:17" ht="13.5" customHeight="1">
      <c r="A305" s="34">
        <v>3</v>
      </c>
      <c r="B305" s="74">
        <v>3</v>
      </c>
      <c r="C305" s="65">
        <v>1</v>
      </c>
      <c r="D305" s="66">
        <v>2</v>
      </c>
      <c r="E305" s="66">
        <v>1</v>
      </c>
      <c r="F305" s="71">
        <v>2</v>
      </c>
      <c r="G305" s="67" t="s">
        <v>74</v>
      </c>
      <c r="H305" s="201">
        <v>261</v>
      </c>
      <c r="I305" s="254"/>
      <c r="J305" s="254"/>
      <c r="K305" s="254"/>
      <c r="L305" s="254"/>
      <c r="M305" s="3"/>
      <c r="N305" s="3"/>
      <c r="O305" s="3"/>
      <c r="P305" s="3"/>
      <c r="Q305" s="3"/>
    </row>
    <row r="306" spans="1:17" ht="14.25" customHeight="1">
      <c r="A306" s="30">
        <v>3</v>
      </c>
      <c r="B306" s="58">
        <v>3</v>
      </c>
      <c r="C306" s="30">
        <v>1</v>
      </c>
      <c r="D306" s="47">
        <v>3</v>
      </c>
      <c r="E306" s="47"/>
      <c r="F306" s="40"/>
      <c r="G306" s="58" t="s">
        <v>127</v>
      </c>
      <c r="H306" s="200">
        <v>262</v>
      </c>
      <c r="I306" s="250">
        <f>I307</f>
        <v>0</v>
      </c>
      <c r="J306" s="284">
        <f>J307</f>
        <v>0</v>
      </c>
      <c r="K306" s="265">
        <f>K307</f>
        <v>0</v>
      </c>
      <c r="L306" s="251">
        <f>L307</f>
        <v>0</v>
      </c>
      <c r="M306" s="3"/>
      <c r="N306" s="3"/>
      <c r="O306" s="3"/>
      <c r="P306" s="3"/>
      <c r="Q306" s="3"/>
    </row>
    <row r="307" spans="1:17" ht="15" customHeight="1">
      <c r="A307" s="30">
        <v>3</v>
      </c>
      <c r="B307" s="67">
        <v>3</v>
      </c>
      <c r="C307" s="65">
        <v>1</v>
      </c>
      <c r="D307" s="66">
        <v>3</v>
      </c>
      <c r="E307" s="66">
        <v>1</v>
      </c>
      <c r="F307" s="71"/>
      <c r="G307" s="67" t="s">
        <v>127</v>
      </c>
      <c r="H307" s="201">
        <v>263</v>
      </c>
      <c r="I307" s="251">
        <f>I308+I309</f>
        <v>0</v>
      </c>
      <c r="J307" s="251">
        <f>J308+J309</f>
        <v>0</v>
      </c>
      <c r="K307" s="251">
        <f>K308+K309</f>
        <v>0</v>
      </c>
      <c r="L307" s="251">
        <f>L308+L309</f>
        <v>0</v>
      </c>
      <c r="M307" s="3"/>
      <c r="N307" s="3"/>
      <c r="O307" s="3"/>
      <c r="P307" s="3"/>
      <c r="Q307" s="3"/>
    </row>
    <row r="308" spans="1:17" ht="14.25" customHeight="1">
      <c r="A308" s="30">
        <v>3</v>
      </c>
      <c r="B308" s="58">
        <v>3</v>
      </c>
      <c r="C308" s="30">
        <v>1</v>
      </c>
      <c r="D308" s="47">
        <v>3</v>
      </c>
      <c r="E308" s="47">
        <v>1</v>
      </c>
      <c r="F308" s="40">
        <v>1</v>
      </c>
      <c r="G308" s="58" t="s">
        <v>76</v>
      </c>
      <c r="H308" s="200">
        <v>264</v>
      </c>
      <c r="I308" s="282"/>
      <c r="J308" s="282"/>
      <c r="K308" s="282"/>
      <c r="L308" s="287"/>
      <c r="M308" s="3"/>
      <c r="N308" s="3"/>
      <c r="O308" s="3"/>
      <c r="P308" s="3"/>
      <c r="Q308" s="3"/>
    </row>
    <row r="309" spans="1:17" ht="14.25" customHeight="1">
      <c r="A309" s="30">
        <v>3</v>
      </c>
      <c r="B309" s="58">
        <v>3</v>
      </c>
      <c r="C309" s="30">
        <v>1</v>
      </c>
      <c r="D309" s="47">
        <v>3</v>
      </c>
      <c r="E309" s="47">
        <v>1</v>
      </c>
      <c r="F309" s="40">
        <v>2</v>
      </c>
      <c r="G309" s="58" t="s">
        <v>77</v>
      </c>
      <c r="H309" s="201">
        <v>265</v>
      </c>
      <c r="I309" s="254"/>
      <c r="J309" s="254"/>
      <c r="K309" s="254"/>
      <c r="L309" s="254"/>
      <c r="M309" s="3"/>
      <c r="N309" s="3"/>
      <c r="O309" s="3"/>
      <c r="P309" s="3"/>
      <c r="Q309" s="3"/>
    </row>
    <row r="310" spans="1:17">
      <c r="A310" s="30">
        <v>3</v>
      </c>
      <c r="B310" s="58">
        <v>3</v>
      </c>
      <c r="C310" s="30">
        <v>1</v>
      </c>
      <c r="D310" s="47">
        <v>4</v>
      </c>
      <c r="E310" s="47"/>
      <c r="F310" s="40"/>
      <c r="G310" s="58" t="s">
        <v>81</v>
      </c>
      <c r="H310" s="200">
        <v>266</v>
      </c>
      <c r="I310" s="250">
        <f>I311</f>
        <v>0</v>
      </c>
      <c r="J310" s="284">
        <f>J311</f>
        <v>0</v>
      </c>
      <c r="K310" s="265">
        <f>K311</f>
        <v>0</v>
      </c>
      <c r="L310" s="251">
        <f>L311</f>
        <v>0</v>
      </c>
      <c r="M310" s="3"/>
      <c r="N310" s="3"/>
      <c r="O310" s="3"/>
      <c r="P310" s="3"/>
      <c r="Q310" s="3"/>
    </row>
    <row r="311" spans="1:17" ht="15" customHeight="1">
      <c r="A311" s="31">
        <v>3</v>
      </c>
      <c r="B311" s="30">
        <v>3</v>
      </c>
      <c r="C311" s="47">
        <v>1</v>
      </c>
      <c r="D311" s="47">
        <v>4</v>
      </c>
      <c r="E311" s="47">
        <v>1</v>
      </c>
      <c r="F311" s="40"/>
      <c r="G311" s="58" t="s">
        <v>81</v>
      </c>
      <c r="H311" s="201">
        <v>267</v>
      </c>
      <c r="I311" s="250">
        <f>SUM(I312:I313)</f>
        <v>0</v>
      </c>
      <c r="J311" s="250">
        <f>SUM(J312:J313)</f>
        <v>0</v>
      </c>
      <c r="K311" s="250">
        <f>SUM(K312:K313)</f>
        <v>0</v>
      </c>
      <c r="L311" s="250">
        <f>SUM(L312:L313)</f>
        <v>0</v>
      </c>
      <c r="M311" s="3"/>
      <c r="N311" s="3"/>
      <c r="O311" s="3"/>
      <c r="P311" s="3"/>
      <c r="Q311" s="3"/>
    </row>
    <row r="312" spans="1:17">
      <c r="A312" s="31">
        <v>3</v>
      </c>
      <c r="B312" s="30">
        <v>3</v>
      </c>
      <c r="C312" s="47">
        <v>1</v>
      </c>
      <c r="D312" s="47">
        <v>4</v>
      </c>
      <c r="E312" s="47">
        <v>1</v>
      </c>
      <c r="F312" s="40">
        <v>1</v>
      </c>
      <c r="G312" s="58" t="s">
        <v>76</v>
      </c>
      <c r="H312" s="200">
        <v>268</v>
      </c>
      <c r="I312" s="253"/>
      <c r="J312" s="254"/>
      <c r="K312" s="254"/>
      <c r="L312" s="253"/>
      <c r="M312" s="3"/>
      <c r="N312" s="3"/>
      <c r="O312" s="3"/>
      <c r="P312" s="3"/>
      <c r="Q312" s="3"/>
    </row>
    <row r="313" spans="1:17" ht="14.25" customHeight="1">
      <c r="A313" s="42">
        <v>3</v>
      </c>
      <c r="B313" s="48">
        <v>3</v>
      </c>
      <c r="C313" s="48">
        <v>1</v>
      </c>
      <c r="D313" s="48">
        <v>4</v>
      </c>
      <c r="E313" s="48">
        <v>1</v>
      </c>
      <c r="F313" s="36">
        <v>2</v>
      </c>
      <c r="G313" s="48" t="s">
        <v>77</v>
      </c>
      <c r="H313" s="201">
        <v>269</v>
      </c>
      <c r="I313" s="254"/>
      <c r="J313" s="282"/>
      <c r="K313" s="282"/>
      <c r="L313" s="287"/>
      <c r="M313" s="3"/>
      <c r="N313" s="3"/>
      <c r="O313" s="3"/>
      <c r="P313" s="3"/>
      <c r="Q313" s="3"/>
    </row>
    <row r="314" spans="1:17" ht="27" customHeight="1">
      <c r="A314" s="30">
        <v>3</v>
      </c>
      <c r="B314" s="47">
        <v>3</v>
      </c>
      <c r="C314" s="47">
        <v>1</v>
      </c>
      <c r="D314" s="47">
        <v>5</v>
      </c>
      <c r="E314" s="47"/>
      <c r="F314" s="40"/>
      <c r="G314" s="58" t="s">
        <v>82</v>
      </c>
      <c r="H314" s="200">
        <v>270</v>
      </c>
      <c r="I314" s="264">
        <f t="shared" ref="I314:L315" si="27">I315</f>
        <v>0</v>
      </c>
      <c r="J314" s="284">
        <f t="shared" si="27"/>
        <v>0</v>
      </c>
      <c r="K314" s="251">
        <f t="shared" si="27"/>
        <v>0</v>
      </c>
      <c r="L314" s="251">
        <f t="shared" si="27"/>
        <v>0</v>
      </c>
      <c r="M314" s="3"/>
      <c r="N314" s="3"/>
      <c r="O314" s="3"/>
      <c r="P314" s="3"/>
      <c r="Q314" s="3"/>
    </row>
    <row r="315" spans="1:17" ht="27" customHeight="1">
      <c r="A315" s="46">
        <v>3</v>
      </c>
      <c r="B315" s="66">
        <v>3</v>
      </c>
      <c r="C315" s="66">
        <v>1</v>
      </c>
      <c r="D315" s="66">
        <v>5</v>
      </c>
      <c r="E315" s="66">
        <v>1</v>
      </c>
      <c r="F315" s="71"/>
      <c r="G315" s="67" t="s">
        <v>82</v>
      </c>
      <c r="H315" s="201">
        <v>271</v>
      </c>
      <c r="I315" s="251">
        <f t="shared" si="27"/>
        <v>0</v>
      </c>
      <c r="J315" s="286">
        <f t="shared" si="27"/>
        <v>0</v>
      </c>
      <c r="K315" s="264">
        <f t="shared" si="27"/>
        <v>0</v>
      </c>
      <c r="L315" s="264">
        <f t="shared" si="27"/>
        <v>0</v>
      </c>
      <c r="M315" s="3"/>
      <c r="N315" s="3"/>
      <c r="O315" s="3"/>
      <c r="P315" s="3"/>
      <c r="Q315" s="3"/>
    </row>
    <row r="316" spans="1:17" ht="25.5" customHeight="1">
      <c r="A316" s="30">
        <v>3</v>
      </c>
      <c r="B316" s="47">
        <v>3</v>
      </c>
      <c r="C316" s="47">
        <v>1</v>
      </c>
      <c r="D316" s="47">
        <v>5</v>
      </c>
      <c r="E316" s="47">
        <v>1</v>
      </c>
      <c r="F316" s="40">
        <v>1</v>
      </c>
      <c r="G316" s="58" t="s">
        <v>82</v>
      </c>
      <c r="H316" s="200">
        <v>272</v>
      </c>
      <c r="I316" s="254"/>
      <c r="J316" s="282"/>
      <c r="K316" s="282"/>
      <c r="L316" s="287"/>
      <c r="M316" s="3"/>
      <c r="N316" s="3"/>
      <c r="O316" s="3"/>
      <c r="P316" s="3"/>
      <c r="Q316" s="3"/>
    </row>
    <row r="317" spans="1:17" ht="12.75" customHeight="1">
      <c r="A317" s="30">
        <v>3</v>
      </c>
      <c r="B317" s="47">
        <v>3</v>
      </c>
      <c r="C317" s="47">
        <v>1</v>
      </c>
      <c r="D317" s="47">
        <v>6</v>
      </c>
      <c r="E317" s="47"/>
      <c r="F317" s="40"/>
      <c r="G317" s="58" t="s">
        <v>128</v>
      </c>
      <c r="H317" s="201">
        <v>273</v>
      </c>
      <c r="I317" s="251">
        <f t="shared" ref="I317:L318" si="28">I318</f>
        <v>0</v>
      </c>
      <c r="J317" s="284">
        <f t="shared" si="28"/>
        <v>0</v>
      </c>
      <c r="K317" s="251">
        <f t="shared" si="28"/>
        <v>0</v>
      </c>
      <c r="L317" s="251">
        <f t="shared" si="28"/>
        <v>0</v>
      </c>
      <c r="M317" s="3"/>
      <c r="N317" s="3"/>
      <c r="O317" s="3"/>
      <c r="P317" s="3"/>
      <c r="Q317" s="3"/>
    </row>
    <row r="318" spans="1:17" ht="14.25" customHeight="1">
      <c r="A318" s="30">
        <v>3</v>
      </c>
      <c r="B318" s="47">
        <v>3</v>
      </c>
      <c r="C318" s="47">
        <v>1</v>
      </c>
      <c r="D318" s="47">
        <v>6</v>
      </c>
      <c r="E318" s="47">
        <v>1</v>
      </c>
      <c r="F318" s="40"/>
      <c r="G318" s="58" t="s">
        <v>128</v>
      </c>
      <c r="H318" s="200">
        <v>274</v>
      </c>
      <c r="I318" s="250">
        <f t="shared" si="28"/>
        <v>0</v>
      </c>
      <c r="J318" s="284">
        <f t="shared" si="28"/>
        <v>0</v>
      </c>
      <c r="K318" s="251">
        <f t="shared" si="28"/>
        <v>0</v>
      </c>
      <c r="L318" s="251">
        <f t="shared" si="28"/>
        <v>0</v>
      </c>
      <c r="M318" s="3"/>
      <c r="N318" s="3"/>
      <c r="O318" s="3"/>
      <c r="P318" s="3"/>
      <c r="Q318" s="3"/>
    </row>
    <row r="319" spans="1:17" ht="14.25" customHeight="1">
      <c r="A319" s="30">
        <v>3</v>
      </c>
      <c r="B319" s="47">
        <v>3</v>
      </c>
      <c r="C319" s="47">
        <v>1</v>
      </c>
      <c r="D319" s="47">
        <v>6</v>
      </c>
      <c r="E319" s="47">
        <v>1</v>
      </c>
      <c r="F319" s="40">
        <v>1</v>
      </c>
      <c r="G319" s="58" t="s">
        <v>128</v>
      </c>
      <c r="H319" s="201">
        <v>275</v>
      </c>
      <c r="I319" s="282"/>
      <c r="J319" s="282"/>
      <c r="K319" s="282"/>
      <c r="L319" s="287"/>
      <c r="M319" s="3"/>
      <c r="N319" s="3"/>
      <c r="O319" s="3"/>
      <c r="P319" s="3"/>
      <c r="Q319" s="3"/>
    </row>
    <row r="320" spans="1:17" ht="12.75" customHeight="1">
      <c r="A320" s="30">
        <v>3</v>
      </c>
      <c r="B320" s="47">
        <v>3</v>
      </c>
      <c r="C320" s="47">
        <v>1</v>
      </c>
      <c r="D320" s="47">
        <v>7</v>
      </c>
      <c r="E320" s="47"/>
      <c r="F320" s="40"/>
      <c r="G320" s="58" t="s">
        <v>129</v>
      </c>
      <c r="H320" s="200">
        <v>276</v>
      </c>
      <c r="I320" s="250">
        <f>I321</f>
        <v>0</v>
      </c>
      <c r="J320" s="284">
        <f>J321</f>
        <v>0</v>
      </c>
      <c r="K320" s="251">
        <f>K321</f>
        <v>0</v>
      </c>
      <c r="L320" s="251">
        <f>L321</f>
        <v>0</v>
      </c>
      <c r="M320" s="3"/>
      <c r="N320" s="3"/>
      <c r="O320" s="3"/>
      <c r="P320" s="3"/>
      <c r="Q320" s="3"/>
    </row>
    <row r="321" spans="1:17" ht="12.75" customHeight="1">
      <c r="A321" s="30">
        <v>3</v>
      </c>
      <c r="B321" s="47">
        <v>3</v>
      </c>
      <c r="C321" s="47">
        <v>1</v>
      </c>
      <c r="D321" s="47">
        <v>7</v>
      </c>
      <c r="E321" s="47">
        <v>1</v>
      </c>
      <c r="F321" s="40"/>
      <c r="G321" s="58" t="s">
        <v>129</v>
      </c>
      <c r="H321" s="201">
        <v>277</v>
      </c>
      <c r="I321" s="250">
        <f>I322+I323</f>
        <v>0</v>
      </c>
      <c r="J321" s="250">
        <f>J322+J323</f>
        <v>0</v>
      </c>
      <c r="K321" s="250">
        <f>K322+K323</f>
        <v>0</v>
      </c>
      <c r="L321" s="250">
        <f>L322+L323</f>
        <v>0</v>
      </c>
      <c r="M321" s="3"/>
      <c r="N321" s="3"/>
      <c r="O321" s="3"/>
      <c r="P321" s="3"/>
      <c r="Q321" s="3"/>
    </row>
    <row r="322" spans="1:17" ht="12.75" customHeight="1">
      <c r="A322" s="30">
        <v>3</v>
      </c>
      <c r="B322" s="47">
        <v>3</v>
      </c>
      <c r="C322" s="47">
        <v>1</v>
      </c>
      <c r="D322" s="47">
        <v>7</v>
      </c>
      <c r="E322" s="47">
        <v>1</v>
      </c>
      <c r="F322" s="40">
        <v>1</v>
      </c>
      <c r="G322" s="58" t="s">
        <v>76</v>
      </c>
      <c r="H322" s="200">
        <v>278</v>
      </c>
      <c r="I322" s="282"/>
      <c r="J322" s="282"/>
      <c r="K322" s="282"/>
      <c r="L322" s="287"/>
      <c r="M322" s="3"/>
      <c r="N322" s="3"/>
      <c r="O322" s="3"/>
      <c r="P322" s="3"/>
      <c r="Q322" s="3"/>
    </row>
    <row r="323" spans="1:17" ht="12.75" customHeight="1">
      <c r="A323" s="30">
        <v>3</v>
      </c>
      <c r="B323" s="47">
        <v>3</v>
      </c>
      <c r="C323" s="47">
        <v>1</v>
      </c>
      <c r="D323" s="47">
        <v>7</v>
      </c>
      <c r="E323" s="47">
        <v>1</v>
      </c>
      <c r="F323" s="40">
        <v>2</v>
      </c>
      <c r="G323" s="58" t="s">
        <v>77</v>
      </c>
      <c r="H323" s="201">
        <v>279</v>
      </c>
      <c r="I323" s="254"/>
      <c r="J323" s="254"/>
      <c r="K323" s="254"/>
      <c r="L323" s="254"/>
      <c r="M323" s="3"/>
      <c r="N323" s="3"/>
      <c r="O323" s="3"/>
      <c r="P323" s="3"/>
      <c r="Q323" s="3"/>
    </row>
    <row r="324" spans="1:17" ht="12" customHeight="1">
      <c r="A324" s="30">
        <v>3</v>
      </c>
      <c r="B324" s="47">
        <v>3</v>
      </c>
      <c r="C324" s="47">
        <v>2</v>
      </c>
      <c r="D324" s="47"/>
      <c r="E324" s="47"/>
      <c r="F324" s="40"/>
      <c r="G324" s="224" t="s">
        <v>79</v>
      </c>
      <c r="H324" s="200">
        <v>280</v>
      </c>
      <c r="I324" s="250">
        <f>SUM(I325+I330+I334+I339+I343+I346+I349)</f>
        <v>0</v>
      </c>
      <c r="J324" s="284">
        <f>SUM(J325+J330+J334+J339+J343+J346+J349)</f>
        <v>0</v>
      </c>
      <c r="K324" s="251">
        <f>SUM(K325+K330+K334+K339+K343+K346+K349)</f>
        <v>0</v>
      </c>
      <c r="L324" s="251">
        <f>SUM(L325+L330+L334+L339+L343+L346+L349)</f>
        <v>0</v>
      </c>
      <c r="M324" s="3"/>
      <c r="N324" s="3"/>
      <c r="O324" s="3"/>
      <c r="P324" s="3"/>
      <c r="Q324" s="3"/>
    </row>
    <row r="325" spans="1:17" ht="24" customHeight="1">
      <c r="A325" s="30">
        <v>3</v>
      </c>
      <c r="B325" s="47">
        <v>3</v>
      </c>
      <c r="C325" s="47">
        <v>2</v>
      </c>
      <c r="D325" s="47">
        <v>1</v>
      </c>
      <c r="E325" s="47"/>
      <c r="F325" s="40"/>
      <c r="G325" s="58" t="s">
        <v>130</v>
      </c>
      <c r="H325" s="201">
        <v>281</v>
      </c>
      <c r="I325" s="250">
        <f>I326</f>
        <v>0</v>
      </c>
      <c r="J325" s="284">
        <f>J326</f>
        <v>0</v>
      </c>
      <c r="K325" s="251">
        <f>K326</f>
        <v>0</v>
      </c>
      <c r="L325" s="251">
        <f>L326</f>
        <v>0</v>
      </c>
      <c r="M325" s="3"/>
      <c r="N325" s="3"/>
      <c r="O325" s="3"/>
      <c r="P325" s="3"/>
      <c r="Q325" s="3"/>
    </row>
    <row r="326" spans="1:17" ht="25.5">
      <c r="A326" s="31">
        <v>3</v>
      </c>
      <c r="B326" s="30">
        <v>3</v>
      </c>
      <c r="C326" s="47">
        <v>2</v>
      </c>
      <c r="D326" s="58">
        <v>1</v>
      </c>
      <c r="E326" s="30">
        <v>1</v>
      </c>
      <c r="F326" s="40"/>
      <c r="G326" s="58" t="s">
        <v>130</v>
      </c>
      <c r="H326" s="200">
        <v>282</v>
      </c>
      <c r="I326" s="250">
        <f>SUM(I327:I329)</f>
        <v>0</v>
      </c>
      <c r="J326" s="284">
        <f>SUM(J327:J329)</f>
        <v>0</v>
      </c>
      <c r="K326" s="251">
        <f>SUM(K327:K329)</f>
        <v>0</v>
      </c>
      <c r="L326" s="251">
        <f>SUM(L327:L329)</f>
        <v>0</v>
      </c>
      <c r="M326" s="3"/>
      <c r="N326" s="3"/>
      <c r="O326" s="3"/>
      <c r="P326" s="3"/>
      <c r="Q326" s="3"/>
    </row>
    <row r="327" spans="1:17" ht="12" customHeight="1">
      <c r="A327" s="31">
        <v>3</v>
      </c>
      <c r="B327" s="30">
        <v>3</v>
      </c>
      <c r="C327" s="47">
        <v>2</v>
      </c>
      <c r="D327" s="58">
        <v>1</v>
      </c>
      <c r="E327" s="30">
        <v>1</v>
      </c>
      <c r="F327" s="40">
        <v>1</v>
      </c>
      <c r="G327" s="58" t="s">
        <v>13</v>
      </c>
      <c r="H327" s="201">
        <v>283</v>
      </c>
      <c r="I327" s="254"/>
      <c r="J327" s="254"/>
      <c r="K327" s="254"/>
      <c r="L327" s="254"/>
      <c r="M327" s="3"/>
      <c r="N327" s="3"/>
      <c r="O327" s="3"/>
      <c r="P327" s="3"/>
      <c r="Q327" s="3"/>
    </row>
    <row r="328" spans="1:17" ht="15" customHeight="1">
      <c r="A328" s="64">
        <v>3</v>
      </c>
      <c r="B328" s="46">
        <v>3</v>
      </c>
      <c r="C328" s="53">
        <v>2</v>
      </c>
      <c r="D328" s="63">
        <v>1</v>
      </c>
      <c r="E328" s="46">
        <v>1</v>
      </c>
      <c r="F328" s="33">
        <v>2</v>
      </c>
      <c r="G328" s="63" t="s">
        <v>83</v>
      </c>
      <c r="H328" s="200">
        <v>284</v>
      </c>
      <c r="I328" s="254"/>
      <c r="J328" s="254"/>
      <c r="K328" s="254"/>
      <c r="L328" s="254"/>
      <c r="M328" s="3"/>
      <c r="N328" s="3"/>
      <c r="O328" s="3"/>
      <c r="P328" s="3"/>
      <c r="Q328" s="3"/>
    </row>
    <row r="329" spans="1:17">
      <c r="A329" s="31">
        <v>3</v>
      </c>
      <c r="B329" s="31">
        <v>3</v>
      </c>
      <c r="C329" s="30">
        <v>2</v>
      </c>
      <c r="D329" s="58">
        <v>1</v>
      </c>
      <c r="E329" s="30">
        <v>1</v>
      </c>
      <c r="F329" s="40">
        <v>3</v>
      </c>
      <c r="G329" s="58" t="s">
        <v>126</v>
      </c>
      <c r="H329" s="201">
        <v>285</v>
      </c>
      <c r="I329" s="254"/>
      <c r="J329" s="254"/>
      <c r="K329" s="254"/>
      <c r="L329" s="254"/>
      <c r="M329" s="3"/>
      <c r="N329" s="3"/>
      <c r="O329" s="3"/>
      <c r="P329" s="3"/>
      <c r="Q329" s="3"/>
    </row>
    <row r="330" spans="1:17" ht="25.5">
      <c r="A330" s="34">
        <v>3</v>
      </c>
      <c r="B330" s="34">
        <v>3</v>
      </c>
      <c r="C330" s="65">
        <v>2</v>
      </c>
      <c r="D330" s="67">
        <v>2</v>
      </c>
      <c r="E330" s="65"/>
      <c r="F330" s="71"/>
      <c r="G330" s="67" t="s">
        <v>80</v>
      </c>
      <c r="H330" s="200">
        <v>286</v>
      </c>
      <c r="I330" s="258">
        <f>I331</f>
        <v>0</v>
      </c>
      <c r="J330" s="288">
        <f>J331</f>
        <v>0</v>
      </c>
      <c r="K330" s="260">
        <f>K331</f>
        <v>0</v>
      </c>
      <c r="L330" s="260">
        <f>L331</f>
        <v>0</v>
      </c>
      <c r="M330" s="3"/>
      <c r="N330" s="3"/>
      <c r="O330" s="3"/>
      <c r="P330" s="3"/>
      <c r="Q330" s="3"/>
    </row>
    <row r="331" spans="1:17" ht="25.5">
      <c r="A331" s="31">
        <v>3</v>
      </c>
      <c r="B331" s="31">
        <v>3</v>
      </c>
      <c r="C331" s="30">
        <v>2</v>
      </c>
      <c r="D331" s="58">
        <v>2</v>
      </c>
      <c r="E331" s="30">
        <v>1</v>
      </c>
      <c r="F331" s="40"/>
      <c r="G331" s="58" t="s">
        <v>80</v>
      </c>
      <c r="H331" s="201">
        <v>287</v>
      </c>
      <c r="I331" s="250">
        <f>SUM(I332:I333)</f>
        <v>0</v>
      </c>
      <c r="J331" s="265">
        <f>SUM(J332:J333)</f>
        <v>0</v>
      </c>
      <c r="K331" s="251">
        <f>SUM(K332:K333)</f>
        <v>0</v>
      </c>
      <c r="L331" s="251">
        <f>SUM(L332:L333)</f>
        <v>0</v>
      </c>
      <c r="M331" s="3"/>
      <c r="N331" s="3"/>
      <c r="O331" s="3"/>
      <c r="P331" s="3"/>
      <c r="Q331" s="3"/>
    </row>
    <row r="332" spans="1:17">
      <c r="A332" s="31">
        <v>3</v>
      </c>
      <c r="B332" s="31">
        <v>3</v>
      </c>
      <c r="C332" s="30">
        <v>2</v>
      </c>
      <c r="D332" s="58">
        <v>2</v>
      </c>
      <c r="E332" s="31">
        <v>1</v>
      </c>
      <c r="F332" s="29">
        <v>1</v>
      </c>
      <c r="G332" s="58" t="s">
        <v>73</v>
      </c>
      <c r="H332" s="200">
        <v>288</v>
      </c>
      <c r="I332" s="254"/>
      <c r="J332" s="254"/>
      <c r="K332" s="254"/>
      <c r="L332" s="254"/>
      <c r="M332" s="3"/>
      <c r="N332" s="3"/>
      <c r="O332" s="3"/>
      <c r="P332" s="3"/>
      <c r="Q332" s="3"/>
    </row>
    <row r="333" spans="1:17">
      <c r="A333" s="34">
        <v>3</v>
      </c>
      <c r="B333" s="34">
        <v>3</v>
      </c>
      <c r="C333" s="43">
        <v>2</v>
      </c>
      <c r="D333" s="50">
        <v>2</v>
      </c>
      <c r="E333" s="60">
        <v>1</v>
      </c>
      <c r="F333" s="28">
        <v>2</v>
      </c>
      <c r="G333" s="60" t="s">
        <v>74</v>
      </c>
      <c r="H333" s="201">
        <v>289</v>
      </c>
      <c r="I333" s="254"/>
      <c r="J333" s="254"/>
      <c r="K333" s="254"/>
      <c r="L333" s="254"/>
      <c r="M333" s="3"/>
      <c r="N333" s="3"/>
      <c r="O333" s="3"/>
      <c r="P333" s="3"/>
      <c r="Q333" s="3"/>
    </row>
    <row r="334" spans="1:17" ht="15" customHeight="1">
      <c r="A334" s="31">
        <v>3</v>
      </c>
      <c r="B334" s="31">
        <v>3</v>
      </c>
      <c r="C334" s="30">
        <v>2</v>
      </c>
      <c r="D334" s="47">
        <v>3</v>
      </c>
      <c r="E334" s="58"/>
      <c r="F334" s="29"/>
      <c r="G334" s="58" t="s">
        <v>127</v>
      </c>
      <c r="H334" s="200">
        <v>290</v>
      </c>
      <c r="I334" s="250">
        <f>I336</f>
        <v>0</v>
      </c>
      <c r="J334" s="265">
        <f>J336</f>
        <v>0</v>
      </c>
      <c r="K334" s="265">
        <f>K336</f>
        <v>0</v>
      </c>
      <c r="L334" s="251">
        <f>L336</f>
        <v>0</v>
      </c>
      <c r="M334" s="3"/>
      <c r="N334" s="3"/>
      <c r="O334" s="3"/>
      <c r="P334" s="3"/>
      <c r="Q334" s="3"/>
    </row>
    <row r="335" spans="1:17" ht="15" customHeight="1">
      <c r="A335" s="340">
        <v>1</v>
      </c>
      <c r="B335" s="341"/>
      <c r="C335" s="341"/>
      <c r="D335" s="341"/>
      <c r="E335" s="341"/>
      <c r="F335" s="342"/>
      <c r="G335" s="216">
        <v>2</v>
      </c>
      <c r="H335" s="200">
        <v>3</v>
      </c>
      <c r="I335" s="215">
        <v>4</v>
      </c>
      <c r="J335" s="221">
        <v>5</v>
      </c>
      <c r="K335" s="217">
        <v>6</v>
      </c>
      <c r="L335" s="217">
        <v>7</v>
      </c>
      <c r="M335" s="3"/>
      <c r="N335" s="3"/>
      <c r="O335" s="3"/>
      <c r="P335" s="3"/>
      <c r="Q335" s="3"/>
    </row>
    <row r="336" spans="1:17" ht="15" customHeight="1">
      <c r="A336" s="31">
        <v>3</v>
      </c>
      <c r="B336" s="31">
        <v>3</v>
      </c>
      <c r="C336" s="30">
        <v>2</v>
      </c>
      <c r="D336" s="47">
        <v>3</v>
      </c>
      <c r="E336" s="58">
        <v>1</v>
      </c>
      <c r="F336" s="29"/>
      <c r="G336" s="47" t="s">
        <v>127</v>
      </c>
      <c r="H336" s="201">
        <v>291</v>
      </c>
      <c r="I336" s="250">
        <f>I337+I338</f>
        <v>0</v>
      </c>
      <c r="J336" s="250">
        <f>J337+J338</f>
        <v>0</v>
      </c>
      <c r="K336" s="250">
        <f>K337+K338</f>
        <v>0</v>
      </c>
      <c r="L336" s="250">
        <f>L337+L338</f>
        <v>0</v>
      </c>
      <c r="M336" s="3"/>
      <c r="N336" s="3"/>
      <c r="O336" s="3"/>
      <c r="P336" s="3"/>
      <c r="Q336" s="3"/>
    </row>
    <row r="337" spans="1:17" ht="15" customHeight="1">
      <c r="A337" s="31">
        <v>3</v>
      </c>
      <c r="B337" s="31">
        <v>3</v>
      </c>
      <c r="C337" s="30">
        <v>2</v>
      </c>
      <c r="D337" s="47">
        <v>3</v>
      </c>
      <c r="E337" s="58">
        <v>1</v>
      </c>
      <c r="F337" s="29">
        <v>1</v>
      </c>
      <c r="G337" s="58" t="s">
        <v>76</v>
      </c>
      <c r="H337" s="200">
        <v>292</v>
      </c>
      <c r="I337" s="282"/>
      <c r="J337" s="282"/>
      <c r="K337" s="282"/>
      <c r="L337" s="287"/>
      <c r="M337" s="3"/>
      <c r="N337" s="3"/>
      <c r="O337" s="3"/>
      <c r="P337" s="3"/>
      <c r="Q337" s="3"/>
    </row>
    <row r="338" spans="1:17" ht="15" customHeight="1">
      <c r="A338" s="31">
        <v>3</v>
      </c>
      <c r="B338" s="31">
        <v>3</v>
      </c>
      <c r="C338" s="30">
        <v>2</v>
      </c>
      <c r="D338" s="47">
        <v>3</v>
      </c>
      <c r="E338" s="58">
        <v>1</v>
      </c>
      <c r="F338" s="29">
        <v>2</v>
      </c>
      <c r="G338" s="58" t="s">
        <v>77</v>
      </c>
      <c r="H338" s="201">
        <v>293</v>
      </c>
      <c r="I338" s="254"/>
      <c r="J338" s="254"/>
      <c r="K338" s="254"/>
      <c r="L338" s="254"/>
      <c r="M338" s="3"/>
      <c r="N338" s="3"/>
      <c r="O338" s="3"/>
      <c r="P338" s="3"/>
      <c r="Q338" s="3"/>
    </row>
    <row r="339" spans="1:17">
      <c r="A339" s="31">
        <v>3</v>
      </c>
      <c r="B339" s="31">
        <v>3</v>
      </c>
      <c r="C339" s="30">
        <v>2</v>
      </c>
      <c r="D339" s="47">
        <v>4</v>
      </c>
      <c r="E339" s="47"/>
      <c r="F339" s="40"/>
      <c r="G339" s="47" t="s">
        <v>81</v>
      </c>
      <c r="H339" s="191">
        <v>294</v>
      </c>
      <c r="I339" s="250">
        <f>I340</f>
        <v>0</v>
      </c>
      <c r="J339" s="265">
        <f>J340</f>
        <v>0</v>
      </c>
      <c r="K339" s="265">
        <f>K340</f>
        <v>0</v>
      </c>
      <c r="L339" s="251">
        <f>L340</f>
        <v>0</v>
      </c>
      <c r="M339" s="3"/>
      <c r="N339" s="3"/>
      <c r="O339" s="3"/>
      <c r="P339" s="3"/>
      <c r="Q339" s="3"/>
    </row>
    <row r="340" spans="1:17">
      <c r="A340" s="64">
        <v>3</v>
      </c>
      <c r="B340" s="64">
        <v>3</v>
      </c>
      <c r="C340" s="46">
        <v>2</v>
      </c>
      <c r="D340" s="53">
        <v>4</v>
      </c>
      <c r="E340" s="53">
        <v>1</v>
      </c>
      <c r="F340" s="33"/>
      <c r="G340" s="53" t="s">
        <v>81</v>
      </c>
      <c r="H340" s="190">
        <v>295</v>
      </c>
      <c r="I340" s="262">
        <f>SUM(I341:I342)</f>
        <v>0</v>
      </c>
      <c r="J340" s="263">
        <f>SUM(J341:J342)</f>
        <v>0</v>
      </c>
      <c r="K340" s="263">
        <f>SUM(K341:K342)</f>
        <v>0</v>
      </c>
      <c r="L340" s="264">
        <f>SUM(L341:L342)</f>
        <v>0</v>
      </c>
      <c r="M340" s="3"/>
      <c r="N340" s="3"/>
      <c r="O340" s="3"/>
      <c r="P340" s="3"/>
      <c r="Q340" s="3"/>
    </row>
    <row r="341" spans="1:17" ht="14.25" customHeight="1">
      <c r="A341" s="31">
        <v>3</v>
      </c>
      <c r="B341" s="31">
        <v>3</v>
      </c>
      <c r="C341" s="30">
        <v>2</v>
      </c>
      <c r="D341" s="47">
        <v>4</v>
      </c>
      <c r="E341" s="47">
        <v>1</v>
      </c>
      <c r="F341" s="40">
        <v>1</v>
      </c>
      <c r="G341" s="47" t="s">
        <v>76</v>
      </c>
      <c r="H341" s="191">
        <v>296</v>
      </c>
      <c r="I341" s="254"/>
      <c r="J341" s="254"/>
      <c r="K341" s="254"/>
      <c r="L341" s="254"/>
      <c r="M341" s="3"/>
      <c r="N341" s="3"/>
      <c r="O341" s="3"/>
      <c r="P341" s="3"/>
      <c r="Q341" s="3"/>
    </row>
    <row r="342" spans="1:17">
      <c r="A342" s="31">
        <v>3</v>
      </c>
      <c r="B342" s="31">
        <v>3</v>
      </c>
      <c r="C342" s="30">
        <v>2</v>
      </c>
      <c r="D342" s="47">
        <v>4</v>
      </c>
      <c r="E342" s="47">
        <v>1</v>
      </c>
      <c r="F342" s="40">
        <v>2</v>
      </c>
      <c r="G342" s="47" t="s">
        <v>77</v>
      </c>
      <c r="H342" s="190">
        <v>297</v>
      </c>
      <c r="I342" s="254"/>
      <c r="J342" s="254"/>
      <c r="K342" s="254"/>
      <c r="L342" s="254"/>
      <c r="M342" s="3"/>
      <c r="N342" s="3"/>
      <c r="O342" s="3"/>
      <c r="P342" s="3"/>
      <c r="Q342" s="3"/>
    </row>
    <row r="343" spans="1:17" ht="25.5">
      <c r="A343" s="31">
        <v>3</v>
      </c>
      <c r="B343" s="31">
        <v>3</v>
      </c>
      <c r="C343" s="30">
        <v>2</v>
      </c>
      <c r="D343" s="47">
        <v>5</v>
      </c>
      <c r="E343" s="47"/>
      <c r="F343" s="40"/>
      <c r="G343" s="47" t="s">
        <v>82</v>
      </c>
      <c r="H343" s="191">
        <v>298</v>
      </c>
      <c r="I343" s="250">
        <f t="shared" ref="I343:L344" si="29">I344</f>
        <v>0</v>
      </c>
      <c r="J343" s="265">
        <f t="shared" si="29"/>
        <v>0</v>
      </c>
      <c r="K343" s="265">
        <f t="shared" si="29"/>
        <v>0</v>
      </c>
      <c r="L343" s="251">
        <f t="shared" si="29"/>
        <v>0</v>
      </c>
      <c r="M343" s="3"/>
      <c r="N343" s="3"/>
      <c r="O343" s="3"/>
      <c r="P343" s="3"/>
      <c r="Q343" s="3"/>
    </row>
    <row r="344" spans="1:17" ht="25.5">
      <c r="A344" s="64">
        <v>3</v>
      </c>
      <c r="B344" s="64">
        <v>3</v>
      </c>
      <c r="C344" s="46">
        <v>2</v>
      </c>
      <c r="D344" s="53">
        <v>5</v>
      </c>
      <c r="E344" s="53">
        <v>1</v>
      </c>
      <c r="F344" s="33"/>
      <c r="G344" s="53" t="s">
        <v>82</v>
      </c>
      <c r="H344" s="190">
        <v>299</v>
      </c>
      <c r="I344" s="262">
        <f t="shared" si="29"/>
        <v>0</v>
      </c>
      <c r="J344" s="263">
        <f t="shared" si="29"/>
        <v>0</v>
      </c>
      <c r="K344" s="263">
        <f t="shared" si="29"/>
        <v>0</v>
      </c>
      <c r="L344" s="264">
        <f t="shared" si="29"/>
        <v>0</v>
      </c>
      <c r="M344" s="3"/>
      <c r="N344" s="3"/>
      <c r="O344" s="3"/>
      <c r="P344" s="3"/>
      <c r="Q344" s="3"/>
    </row>
    <row r="345" spans="1:17" ht="25.5">
      <c r="A345" s="31">
        <v>3</v>
      </c>
      <c r="B345" s="31">
        <v>3</v>
      </c>
      <c r="C345" s="30">
        <v>2</v>
      </c>
      <c r="D345" s="47">
        <v>5</v>
      </c>
      <c r="E345" s="47">
        <v>1</v>
      </c>
      <c r="F345" s="40">
        <v>1</v>
      </c>
      <c r="G345" s="47" t="s">
        <v>82</v>
      </c>
      <c r="H345" s="191">
        <v>300</v>
      </c>
      <c r="I345" s="282"/>
      <c r="J345" s="282"/>
      <c r="K345" s="282"/>
      <c r="L345" s="287"/>
      <c r="M345" s="3"/>
      <c r="N345" s="3"/>
      <c r="O345" s="3"/>
      <c r="P345" s="3"/>
      <c r="Q345" s="3"/>
    </row>
    <row r="346" spans="1:17" ht="14.25" customHeight="1">
      <c r="A346" s="31">
        <v>3</v>
      </c>
      <c r="B346" s="31">
        <v>3</v>
      </c>
      <c r="C346" s="30">
        <v>2</v>
      </c>
      <c r="D346" s="47">
        <v>6</v>
      </c>
      <c r="E346" s="47"/>
      <c r="F346" s="40"/>
      <c r="G346" s="47" t="s">
        <v>128</v>
      </c>
      <c r="H346" s="190">
        <v>301</v>
      </c>
      <c r="I346" s="250">
        <f t="shared" ref="I346:L347" si="30">I347</f>
        <v>0</v>
      </c>
      <c r="J346" s="265">
        <f t="shared" si="30"/>
        <v>0</v>
      </c>
      <c r="K346" s="265">
        <f t="shared" si="30"/>
        <v>0</v>
      </c>
      <c r="L346" s="251">
        <f t="shared" si="30"/>
        <v>0</v>
      </c>
      <c r="M346" s="3"/>
      <c r="N346" s="3"/>
      <c r="O346" s="3"/>
      <c r="P346" s="3"/>
      <c r="Q346" s="3"/>
    </row>
    <row r="347" spans="1:17" ht="14.25" customHeight="1">
      <c r="A347" s="31">
        <v>3</v>
      </c>
      <c r="B347" s="31">
        <v>3</v>
      </c>
      <c r="C347" s="30">
        <v>2</v>
      </c>
      <c r="D347" s="47">
        <v>6</v>
      </c>
      <c r="E347" s="47">
        <v>1</v>
      </c>
      <c r="F347" s="40"/>
      <c r="G347" s="47" t="s">
        <v>128</v>
      </c>
      <c r="H347" s="191">
        <v>302</v>
      </c>
      <c r="I347" s="250">
        <f t="shared" si="30"/>
        <v>0</v>
      </c>
      <c r="J347" s="265">
        <f t="shared" si="30"/>
        <v>0</v>
      </c>
      <c r="K347" s="265">
        <f t="shared" si="30"/>
        <v>0</v>
      </c>
      <c r="L347" s="251">
        <f t="shared" si="30"/>
        <v>0</v>
      </c>
      <c r="M347" s="3"/>
      <c r="N347" s="3"/>
      <c r="O347" s="3"/>
      <c r="P347" s="3"/>
      <c r="Q347" s="3"/>
    </row>
    <row r="348" spans="1:17" ht="14.25" customHeight="1">
      <c r="A348" s="34">
        <v>3</v>
      </c>
      <c r="B348" s="34">
        <v>3</v>
      </c>
      <c r="C348" s="43">
        <v>2</v>
      </c>
      <c r="D348" s="50">
        <v>6</v>
      </c>
      <c r="E348" s="50">
        <v>1</v>
      </c>
      <c r="F348" s="70">
        <v>1</v>
      </c>
      <c r="G348" s="50" t="s">
        <v>128</v>
      </c>
      <c r="H348" s="190">
        <v>303</v>
      </c>
      <c r="I348" s="282"/>
      <c r="J348" s="282"/>
      <c r="K348" s="282"/>
      <c r="L348" s="287"/>
      <c r="M348" s="3"/>
      <c r="N348" s="3"/>
      <c r="O348" s="3"/>
      <c r="P348" s="3"/>
      <c r="Q348" s="3"/>
    </row>
    <row r="349" spans="1:17" ht="13.5" customHeight="1">
      <c r="A349" s="31">
        <v>3</v>
      </c>
      <c r="B349" s="31">
        <v>3</v>
      </c>
      <c r="C349" s="30">
        <v>2</v>
      </c>
      <c r="D349" s="47">
        <v>7</v>
      </c>
      <c r="E349" s="47"/>
      <c r="F349" s="40"/>
      <c r="G349" s="47" t="s">
        <v>129</v>
      </c>
      <c r="H349" s="191">
        <v>304</v>
      </c>
      <c r="I349" s="250">
        <f>I350</f>
        <v>0</v>
      </c>
      <c r="J349" s="265">
        <f t="shared" ref="J349:L350" si="31">J350</f>
        <v>0</v>
      </c>
      <c r="K349" s="265">
        <f t="shared" si="31"/>
        <v>0</v>
      </c>
      <c r="L349" s="251">
        <f t="shared" si="31"/>
        <v>0</v>
      </c>
      <c r="M349" s="3"/>
      <c r="N349" s="3"/>
      <c r="O349" s="3"/>
      <c r="P349" s="3"/>
      <c r="Q349" s="3"/>
    </row>
    <row r="350" spans="1:17" ht="13.5" customHeight="1">
      <c r="A350" s="34">
        <v>3</v>
      </c>
      <c r="B350" s="34">
        <v>3</v>
      </c>
      <c r="C350" s="43">
        <v>2</v>
      </c>
      <c r="D350" s="50">
        <v>7</v>
      </c>
      <c r="E350" s="50">
        <v>1</v>
      </c>
      <c r="F350" s="70"/>
      <c r="G350" s="50" t="s">
        <v>129</v>
      </c>
      <c r="H350" s="190">
        <v>305</v>
      </c>
      <c r="I350" s="251">
        <f>I351</f>
        <v>0</v>
      </c>
      <c r="J350" s="265">
        <f t="shared" si="31"/>
        <v>0</v>
      </c>
      <c r="K350" s="265">
        <f t="shared" si="31"/>
        <v>0</v>
      </c>
      <c r="L350" s="251">
        <f t="shared" si="31"/>
        <v>0</v>
      </c>
      <c r="M350" s="3"/>
      <c r="N350" s="3"/>
      <c r="O350" s="3"/>
      <c r="P350" s="3"/>
      <c r="Q350" s="3"/>
    </row>
    <row r="351" spans="1:17" ht="16.5" customHeight="1">
      <c r="A351" s="39">
        <v>3</v>
      </c>
      <c r="B351" s="39">
        <v>3</v>
      </c>
      <c r="C351" s="42">
        <v>2</v>
      </c>
      <c r="D351" s="48">
        <v>7</v>
      </c>
      <c r="E351" s="48">
        <v>1</v>
      </c>
      <c r="F351" s="36">
        <v>1</v>
      </c>
      <c r="G351" s="48" t="s">
        <v>129</v>
      </c>
      <c r="H351" s="191">
        <v>306</v>
      </c>
      <c r="I351" s="282"/>
      <c r="J351" s="282"/>
      <c r="K351" s="282"/>
      <c r="L351" s="287"/>
      <c r="M351" s="3"/>
      <c r="N351" s="3"/>
      <c r="O351" s="3"/>
      <c r="P351" s="3"/>
      <c r="Q351" s="3"/>
    </row>
    <row r="352" spans="1:17" ht="18.75" customHeight="1">
      <c r="A352" s="98"/>
      <c r="B352" s="98"/>
      <c r="C352" s="99"/>
      <c r="D352" s="80"/>
      <c r="E352" s="100"/>
      <c r="F352" s="101"/>
      <c r="G352" s="237" t="s">
        <v>138</v>
      </c>
      <c r="H352" s="190">
        <v>307</v>
      </c>
      <c r="I352" s="289">
        <f>SUM(I38+I180)</f>
        <v>0</v>
      </c>
      <c r="J352" s="290">
        <f>SUM(J38+J180)</f>
        <v>0</v>
      </c>
      <c r="K352" s="290">
        <f>SUM(K38+K180)</f>
        <v>0</v>
      </c>
      <c r="L352" s="291">
        <f>SUM(L38+L180)</f>
        <v>0</v>
      </c>
      <c r="M352" s="3"/>
      <c r="N352" s="3"/>
      <c r="O352" s="3"/>
      <c r="P352" s="3"/>
      <c r="Q352" s="3"/>
    </row>
    <row r="353" spans="1:17"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</row>
    <row r="354" spans="1:17">
      <c r="B354" s="3"/>
      <c r="C354" s="3"/>
      <c r="D354" s="3"/>
      <c r="E354" s="3"/>
      <c r="F354" s="14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</row>
    <row r="355" spans="1:17">
      <c r="A355" s="9"/>
      <c r="B355" s="97"/>
      <c r="C355" s="97"/>
      <c r="D355" s="184"/>
      <c r="E355" s="184"/>
      <c r="F355" s="184"/>
      <c r="G355" s="185"/>
      <c r="H355" s="27"/>
      <c r="I355" s="3"/>
      <c r="J355" s="3"/>
      <c r="K355" s="82"/>
      <c r="L355" s="82"/>
      <c r="M355" s="3"/>
      <c r="N355" s="3"/>
      <c r="O355" s="3"/>
      <c r="P355" s="3"/>
      <c r="Q355" s="3"/>
    </row>
    <row r="356" spans="1:17" ht="18.75">
      <c r="A356" s="187"/>
      <c r="B356" s="188"/>
      <c r="C356" s="188"/>
      <c r="D356" s="239" t="s">
        <v>174</v>
      </c>
      <c r="E356" s="240"/>
      <c r="F356" s="240"/>
      <c r="G356" s="240"/>
      <c r="H356" s="240"/>
      <c r="I356" s="186" t="s">
        <v>132</v>
      </c>
      <c r="J356" s="3"/>
      <c r="K356" s="357" t="s">
        <v>133</v>
      </c>
      <c r="L356" s="357"/>
      <c r="M356" s="3"/>
      <c r="N356" s="3"/>
      <c r="O356" s="3"/>
      <c r="P356" s="3"/>
      <c r="Q356" s="3"/>
    </row>
    <row r="357" spans="1:17" ht="15.75">
      <c r="B357" s="3"/>
      <c r="C357" s="3"/>
      <c r="D357" s="3"/>
      <c r="E357" s="3"/>
      <c r="F357" s="14"/>
      <c r="G357" s="3"/>
      <c r="H357" s="3"/>
      <c r="I357" s="161"/>
      <c r="J357" s="3"/>
      <c r="K357" s="161"/>
      <c r="L357" s="161"/>
      <c r="M357" s="3"/>
      <c r="N357" s="3"/>
      <c r="O357" s="3"/>
      <c r="P357" s="3"/>
      <c r="Q357" s="3"/>
    </row>
    <row r="358" spans="1:17" ht="15.75">
      <c r="B358" s="3"/>
      <c r="C358" s="3"/>
      <c r="D358" s="82"/>
      <c r="E358" s="82"/>
      <c r="F358" s="242"/>
      <c r="G358" s="82"/>
      <c r="H358" s="3"/>
      <c r="I358" s="161"/>
      <c r="J358" s="3"/>
      <c r="K358" s="243"/>
      <c r="L358" s="243"/>
      <c r="M358" s="3"/>
      <c r="N358" s="3"/>
      <c r="O358" s="3"/>
      <c r="P358" s="3"/>
      <c r="Q358" s="3"/>
    </row>
    <row r="359" spans="1:17" ht="18.75">
      <c r="A359" s="160"/>
      <c r="B359" s="5"/>
      <c r="C359" s="5"/>
      <c r="D359" s="358" t="s">
        <v>175</v>
      </c>
      <c r="E359" s="359"/>
      <c r="F359" s="359"/>
      <c r="G359" s="359"/>
      <c r="H359" s="241"/>
      <c r="I359" s="186" t="s">
        <v>132</v>
      </c>
      <c r="J359" s="5"/>
      <c r="K359" s="357" t="s">
        <v>133</v>
      </c>
      <c r="L359" s="357"/>
      <c r="M359" s="3"/>
      <c r="N359" s="3"/>
      <c r="O359" s="3"/>
      <c r="P359" s="3"/>
      <c r="Q359" s="3"/>
    </row>
    <row r="360" spans="1:17">
      <c r="B360" s="3"/>
      <c r="C360" s="3"/>
      <c r="D360" s="3"/>
      <c r="E360" s="3"/>
      <c r="F360" s="14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</row>
    <row r="361" spans="1:17">
      <c r="A361" s="3"/>
      <c r="B361" s="3"/>
      <c r="C361" s="3"/>
      <c r="D361" s="3"/>
      <c r="E361" s="3"/>
      <c r="F361" s="14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</row>
    <row r="362" spans="1:17">
      <c r="P362" s="3"/>
    </row>
    <row r="363" spans="1:17">
      <c r="P363" s="3"/>
    </row>
    <row r="364" spans="1:17">
      <c r="P364" s="3"/>
    </row>
    <row r="365" spans="1:17">
      <c r="G365" s="160"/>
      <c r="P365" s="3"/>
    </row>
    <row r="366" spans="1:17">
      <c r="P366" s="3"/>
    </row>
    <row r="367" spans="1:17">
      <c r="P367" s="3"/>
    </row>
    <row r="368" spans="1:17">
      <c r="P368" s="3"/>
    </row>
    <row r="369" spans="16:16">
      <c r="P369" s="3"/>
    </row>
    <row r="370" spans="16:16">
      <c r="P370" s="3"/>
    </row>
    <row r="371" spans="16:16">
      <c r="P371" s="3"/>
    </row>
    <row r="372" spans="16:16">
      <c r="P372" s="3"/>
    </row>
    <row r="373" spans="16:16">
      <c r="P373" s="3"/>
    </row>
    <row r="374" spans="16:16">
      <c r="P374" s="3"/>
    </row>
    <row r="375" spans="16:16">
      <c r="P375" s="3"/>
    </row>
    <row r="376" spans="16:16">
      <c r="P376" s="3"/>
    </row>
    <row r="377" spans="16:16">
      <c r="P377" s="3"/>
    </row>
    <row r="378" spans="16:16">
      <c r="P378" s="3"/>
    </row>
    <row r="379" spans="16:16">
      <c r="P379" s="3"/>
    </row>
    <row r="380" spans="16:16">
      <c r="P380" s="3"/>
    </row>
    <row r="381" spans="16:16">
      <c r="P381" s="3"/>
    </row>
    <row r="382" spans="16:16">
      <c r="P382" s="3"/>
    </row>
    <row r="383" spans="16:16">
      <c r="P383" s="3"/>
    </row>
    <row r="384" spans="16:16">
      <c r="P384" s="3"/>
    </row>
    <row r="385" spans="16:16">
      <c r="P385" s="3"/>
    </row>
    <row r="386" spans="16:16">
      <c r="P386" s="3"/>
    </row>
    <row r="387" spans="16:16">
      <c r="P387" s="3"/>
    </row>
    <row r="388" spans="16:16">
      <c r="P388" s="3"/>
    </row>
    <row r="389" spans="16:16">
      <c r="P389" s="3"/>
    </row>
    <row r="390" spans="16:16">
      <c r="P390" s="3"/>
    </row>
    <row r="391" spans="16:16">
      <c r="P391" s="3"/>
    </row>
    <row r="392" spans="16:16">
      <c r="P392" s="3"/>
    </row>
    <row r="393" spans="16:16">
      <c r="P393" s="3"/>
    </row>
    <row r="394" spans="16:16">
      <c r="P394" s="3"/>
    </row>
    <row r="395" spans="16:16">
      <c r="P395" s="3"/>
    </row>
    <row r="396" spans="16:16">
      <c r="P396" s="3"/>
    </row>
    <row r="397" spans="16:16">
      <c r="P397" s="3"/>
    </row>
    <row r="398" spans="16:16">
      <c r="P398" s="3"/>
    </row>
    <row r="399" spans="16:16">
      <c r="P399" s="3"/>
    </row>
    <row r="400" spans="16:16">
      <c r="P400" s="3"/>
    </row>
    <row r="401" spans="16:16">
      <c r="P401" s="3"/>
    </row>
    <row r="402" spans="16:16">
      <c r="P402" s="3"/>
    </row>
    <row r="403" spans="16:16">
      <c r="P403" s="3"/>
    </row>
    <row r="404" spans="16:16">
      <c r="P404" s="3"/>
    </row>
    <row r="405" spans="16:16">
      <c r="P405" s="3"/>
    </row>
    <row r="406" spans="16:16">
      <c r="P406" s="3"/>
    </row>
    <row r="407" spans="16:16">
      <c r="P407" s="3"/>
    </row>
    <row r="408" spans="16:16">
      <c r="P408" s="3"/>
    </row>
    <row r="409" spans="16:16">
      <c r="P409" s="3"/>
    </row>
    <row r="410" spans="16:16">
      <c r="P410" s="3"/>
    </row>
    <row r="411" spans="16:16">
      <c r="P411" s="3"/>
    </row>
    <row r="412" spans="16:16">
      <c r="P412" s="3"/>
    </row>
    <row r="413" spans="16:16">
      <c r="P413" s="3"/>
    </row>
    <row r="414" spans="16:16">
      <c r="P414" s="3"/>
    </row>
    <row r="415" spans="16:16">
      <c r="P415" s="3"/>
    </row>
    <row r="416" spans="16:16">
      <c r="P416" s="3"/>
    </row>
    <row r="417" spans="16:16">
      <c r="P417" s="3"/>
    </row>
    <row r="418" spans="16:16">
      <c r="P418" s="3"/>
    </row>
    <row r="419" spans="16:16">
      <c r="P419" s="3"/>
    </row>
    <row r="420" spans="16:16">
      <c r="P420" s="3"/>
    </row>
    <row r="421" spans="16:16">
      <c r="P421" s="3"/>
    </row>
    <row r="422" spans="16:16">
      <c r="P422" s="3"/>
    </row>
    <row r="423" spans="16:16">
      <c r="P423" s="3"/>
    </row>
    <row r="424" spans="16:16">
      <c r="P424" s="3"/>
    </row>
    <row r="425" spans="16:16">
      <c r="P425" s="3"/>
    </row>
    <row r="426" spans="16:16">
      <c r="P426" s="3"/>
    </row>
    <row r="427" spans="16:16">
      <c r="P427" s="3"/>
    </row>
    <row r="428" spans="16:16">
      <c r="P428" s="3"/>
    </row>
    <row r="429" spans="16:16">
      <c r="P429" s="3"/>
    </row>
    <row r="430" spans="16:16">
      <c r="P430" s="3"/>
    </row>
    <row r="431" spans="16:16">
      <c r="P431" s="3"/>
    </row>
    <row r="432" spans="16:16">
      <c r="P432" s="3"/>
    </row>
    <row r="433" spans="16:16">
      <c r="P433" s="3"/>
    </row>
    <row r="434" spans="16:16">
      <c r="P434" s="3"/>
    </row>
    <row r="435" spans="16:16">
      <c r="P435" s="3"/>
    </row>
    <row r="436" spans="16:16">
      <c r="P436" s="3"/>
    </row>
    <row r="437" spans="16:16">
      <c r="P437" s="3"/>
    </row>
    <row r="438" spans="16:16">
      <c r="P438" s="3"/>
    </row>
    <row r="439" spans="16:16">
      <c r="P439" s="3"/>
    </row>
    <row r="440" spans="16:16">
      <c r="P440" s="3"/>
    </row>
    <row r="441" spans="16:16">
      <c r="P441" s="3"/>
    </row>
    <row r="442" spans="16:16">
      <c r="P442" s="3"/>
    </row>
    <row r="443" spans="16:16">
      <c r="P443" s="3"/>
    </row>
    <row r="444" spans="16:16">
      <c r="P444" s="3"/>
    </row>
    <row r="445" spans="16:16">
      <c r="P445" s="3"/>
    </row>
    <row r="446" spans="16:16">
      <c r="P446" s="3"/>
    </row>
    <row r="447" spans="16:16">
      <c r="P447" s="3"/>
    </row>
    <row r="448" spans="16:16">
      <c r="P448" s="3"/>
    </row>
    <row r="449" spans="16:16">
      <c r="P449" s="3"/>
    </row>
    <row r="450" spans="16:16">
      <c r="P450" s="3"/>
    </row>
    <row r="451" spans="16:16">
      <c r="P451" s="3"/>
    </row>
    <row r="452" spans="16:16">
      <c r="P452" s="3"/>
    </row>
    <row r="453" spans="16:16">
      <c r="P453" s="3"/>
    </row>
    <row r="454" spans="16:16">
      <c r="P454" s="3"/>
    </row>
    <row r="455" spans="16:16">
      <c r="P455" s="3"/>
    </row>
    <row r="456" spans="16:16">
      <c r="P456" s="3"/>
    </row>
    <row r="457" spans="16:16">
      <c r="P457" s="3"/>
    </row>
    <row r="458" spans="16:16">
      <c r="P458" s="3"/>
    </row>
    <row r="459" spans="16:16">
      <c r="P459" s="3"/>
    </row>
    <row r="460" spans="16:16">
      <c r="P460" s="3"/>
    </row>
    <row r="461" spans="16:16">
      <c r="P461" s="3"/>
    </row>
    <row r="462" spans="16:16">
      <c r="P462" s="3"/>
    </row>
    <row r="463" spans="16:16">
      <c r="P463" s="3"/>
    </row>
    <row r="464" spans="16:16">
      <c r="P464" s="3"/>
    </row>
    <row r="465" spans="16:16">
      <c r="P465" s="3"/>
    </row>
    <row r="466" spans="16:16">
      <c r="P466" s="3"/>
    </row>
    <row r="467" spans="16:16">
      <c r="P467" s="3"/>
    </row>
    <row r="468" spans="16:16">
      <c r="P468" s="3"/>
    </row>
    <row r="469" spans="16:16">
      <c r="P469" s="3"/>
    </row>
    <row r="470" spans="16:16">
      <c r="P470" s="3"/>
    </row>
    <row r="471" spans="16:16">
      <c r="P471" s="3"/>
    </row>
    <row r="472" spans="16:16">
      <c r="P472" s="3"/>
    </row>
    <row r="473" spans="16:16">
      <c r="P473" s="3"/>
    </row>
    <row r="474" spans="16:16">
      <c r="P474" s="3"/>
    </row>
    <row r="475" spans="16:16">
      <c r="P475" s="3"/>
    </row>
    <row r="476" spans="16:16">
      <c r="P476" s="3"/>
    </row>
    <row r="477" spans="16:16">
      <c r="P477" s="3"/>
    </row>
    <row r="478" spans="16:16">
      <c r="P478" s="3"/>
    </row>
    <row r="479" spans="16:16">
      <c r="P479" s="3"/>
    </row>
    <row r="480" spans="16:16">
      <c r="P480" s="3"/>
    </row>
    <row r="481" spans="16:16">
      <c r="P481" s="3"/>
    </row>
    <row r="482" spans="16:16">
      <c r="P482" s="3"/>
    </row>
    <row r="483" spans="16:16">
      <c r="P483" s="3"/>
    </row>
    <row r="484" spans="16:16">
      <c r="P484" s="3"/>
    </row>
    <row r="485" spans="16:16">
      <c r="P485" s="3"/>
    </row>
    <row r="486" spans="16:16">
      <c r="P486" s="3"/>
    </row>
    <row r="487" spans="16:16">
      <c r="P487" s="3"/>
    </row>
    <row r="488" spans="16:16">
      <c r="P488" s="3"/>
    </row>
    <row r="489" spans="16:16">
      <c r="P489" s="3"/>
    </row>
    <row r="490" spans="16:16">
      <c r="P490" s="3"/>
    </row>
    <row r="491" spans="16:16">
      <c r="P491" s="3"/>
    </row>
    <row r="492" spans="16:16">
      <c r="P492" s="3"/>
    </row>
    <row r="493" spans="16:16">
      <c r="P493" s="3"/>
    </row>
    <row r="494" spans="16:16">
      <c r="P494" s="3"/>
    </row>
    <row r="495" spans="16:16">
      <c r="P495" s="3"/>
    </row>
    <row r="496" spans="16:16">
      <c r="P496" s="3"/>
    </row>
    <row r="497" spans="16:16">
      <c r="P497" s="3"/>
    </row>
    <row r="498" spans="16:16">
      <c r="P498" s="3"/>
    </row>
    <row r="499" spans="16:16">
      <c r="P499" s="3"/>
    </row>
    <row r="500" spans="16:16">
      <c r="P500" s="3"/>
    </row>
    <row r="501" spans="16:16">
      <c r="P501" s="3"/>
    </row>
    <row r="502" spans="16:16">
      <c r="P502" s="3"/>
    </row>
    <row r="503" spans="16:16">
      <c r="P503" s="3"/>
    </row>
    <row r="504" spans="16:16">
      <c r="P504" s="3"/>
    </row>
    <row r="505" spans="16:16">
      <c r="P505" s="3"/>
    </row>
    <row r="506" spans="16:16">
      <c r="P506" s="3"/>
    </row>
    <row r="507" spans="16:16">
      <c r="P507" s="3"/>
    </row>
    <row r="508" spans="16:16">
      <c r="P508" s="3"/>
    </row>
    <row r="509" spans="16:16">
      <c r="P509" s="3"/>
    </row>
    <row r="510" spans="16:16">
      <c r="P510" s="3"/>
    </row>
    <row r="511" spans="16:16">
      <c r="P511" s="3"/>
    </row>
    <row r="512" spans="16:16">
      <c r="P512" s="3"/>
    </row>
    <row r="513" spans="16:16">
      <c r="P513" s="3"/>
    </row>
    <row r="514" spans="16:16">
      <c r="P514" s="3"/>
    </row>
    <row r="515" spans="16:16">
      <c r="P515" s="3"/>
    </row>
    <row r="516" spans="16:16">
      <c r="P516" s="3"/>
    </row>
    <row r="517" spans="16:16">
      <c r="P517" s="3"/>
    </row>
    <row r="518" spans="16:16">
      <c r="P518" s="3"/>
    </row>
    <row r="519" spans="16:16">
      <c r="P519" s="3"/>
    </row>
    <row r="520" spans="16:16">
      <c r="P520" s="3"/>
    </row>
    <row r="521" spans="16:16">
      <c r="P521" s="3"/>
    </row>
    <row r="522" spans="16:16">
      <c r="P522" s="3"/>
    </row>
    <row r="523" spans="16:16">
      <c r="P523" s="3"/>
    </row>
    <row r="524" spans="16:16">
      <c r="P524" s="3"/>
    </row>
    <row r="525" spans="16:16">
      <c r="P525" s="3"/>
    </row>
    <row r="526" spans="16:16">
      <c r="P526" s="3"/>
    </row>
    <row r="527" spans="16:16">
      <c r="P527" s="3"/>
    </row>
    <row r="528" spans="16:16">
      <c r="P528" s="3"/>
    </row>
    <row r="529" spans="16:16">
      <c r="P529" s="3"/>
    </row>
    <row r="530" spans="16:16">
      <c r="P530" s="3"/>
    </row>
    <row r="531" spans="16:16">
      <c r="P531" s="3"/>
    </row>
    <row r="532" spans="16:16">
      <c r="P532" s="3"/>
    </row>
    <row r="533" spans="16:16">
      <c r="P533" s="3"/>
    </row>
    <row r="534" spans="16:16">
      <c r="P534" s="3"/>
    </row>
    <row r="535" spans="16:16">
      <c r="P535" s="3"/>
    </row>
    <row r="536" spans="16:16">
      <c r="P536" s="3"/>
    </row>
    <row r="537" spans="16:16">
      <c r="P537" s="3"/>
    </row>
    <row r="538" spans="16:16">
      <c r="P538" s="3"/>
    </row>
    <row r="539" spans="16:16">
      <c r="P539" s="3"/>
    </row>
    <row r="540" spans="16:16">
      <c r="P540" s="3"/>
    </row>
    <row r="541" spans="16:16">
      <c r="P541" s="3"/>
    </row>
    <row r="542" spans="16:16">
      <c r="P542" s="3"/>
    </row>
    <row r="543" spans="16:16">
      <c r="P543" s="3"/>
    </row>
    <row r="544" spans="16:16">
      <c r="P544" s="3"/>
    </row>
    <row r="545" spans="16:16">
      <c r="P545" s="3"/>
    </row>
    <row r="546" spans="16:16">
      <c r="P546" s="3"/>
    </row>
    <row r="547" spans="16:16">
      <c r="P547" s="3"/>
    </row>
    <row r="548" spans="16:16">
      <c r="P548" s="3"/>
    </row>
    <row r="549" spans="16:16">
      <c r="P549" s="3"/>
    </row>
    <row r="550" spans="16:16">
      <c r="P550" s="3"/>
    </row>
    <row r="551" spans="16:16">
      <c r="P551" s="3"/>
    </row>
    <row r="552" spans="16:16">
      <c r="P552" s="3"/>
    </row>
    <row r="553" spans="16:16">
      <c r="P553" s="3"/>
    </row>
    <row r="554" spans="16:16">
      <c r="P554" s="3"/>
    </row>
    <row r="555" spans="16:16">
      <c r="P555" s="3"/>
    </row>
    <row r="556" spans="16:16">
      <c r="P556" s="3"/>
    </row>
    <row r="557" spans="16:16">
      <c r="P557" s="3"/>
    </row>
    <row r="558" spans="16:16">
      <c r="P558" s="3"/>
    </row>
    <row r="559" spans="16:16">
      <c r="P559" s="3"/>
    </row>
    <row r="560" spans="16:16">
      <c r="P560" s="3"/>
    </row>
    <row r="561" spans="16:16">
      <c r="P561" s="3"/>
    </row>
    <row r="562" spans="16:16">
      <c r="P562" s="3"/>
    </row>
    <row r="563" spans="16:16">
      <c r="P563" s="3"/>
    </row>
    <row r="564" spans="16:16">
      <c r="P564" s="3"/>
    </row>
    <row r="565" spans="16:16">
      <c r="P565" s="3"/>
    </row>
    <row r="566" spans="16:16">
      <c r="P566" s="3"/>
    </row>
    <row r="567" spans="16:16">
      <c r="P567" s="3"/>
    </row>
    <row r="568" spans="16:16">
      <c r="P568" s="3"/>
    </row>
    <row r="569" spans="16:16">
      <c r="P569" s="3"/>
    </row>
    <row r="570" spans="16:16">
      <c r="P570" s="3"/>
    </row>
    <row r="571" spans="16:16">
      <c r="P571" s="3"/>
    </row>
    <row r="572" spans="16:16">
      <c r="P572" s="3"/>
    </row>
    <row r="573" spans="16:16">
      <c r="P573" s="3"/>
    </row>
    <row r="574" spans="16:16">
      <c r="P574" s="3"/>
    </row>
    <row r="575" spans="16:16">
      <c r="P575" s="3"/>
    </row>
    <row r="576" spans="16:16">
      <c r="P576" s="3"/>
    </row>
    <row r="577" spans="16:16">
      <c r="P577" s="3"/>
    </row>
    <row r="578" spans="16:16">
      <c r="P578" s="3"/>
    </row>
    <row r="579" spans="16:16">
      <c r="P579" s="3"/>
    </row>
    <row r="580" spans="16:16">
      <c r="P580" s="3"/>
    </row>
    <row r="581" spans="16:16">
      <c r="P581" s="3"/>
    </row>
    <row r="582" spans="16:16">
      <c r="P582" s="3"/>
    </row>
    <row r="583" spans="16:16">
      <c r="P583" s="3"/>
    </row>
    <row r="584" spans="16:16">
      <c r="P584" s="3"/>
    </row>
    <row r="585" spans="16:16">
      <c r="P585" s="3"/>
    </row>
    <row r="586" spans="16:16">
      <c r="P586" s="3"/>
    </row>
    <row r="587" spans="16:16">
      <c r="P587" s="3"/>
    </row>
    <row r="588" spans="16:16">
      <c r="P588" s="3"/>
    </row>
    <row r="589" spans="16:16">
      <c r="P589" s="3"/>
    </row>
    <row r="590" spans="16:16">
      <c r="P590" s="3"/>
    </row>
    <row r="591" spans="16:16">
      <c r="P591" s="3"/>
    </row>
    <row r="592" spans="16:16">
      <c r="P592" s="3"/>
    </row>
    <row r="593" spans="16:16">
      <c r="P593" s="3"/>
    </row>
    <row r="594" spans="16:16">
      <c r="P594" s="3"/>
    </row>
    <row r="595" spans="16:16">
      <c r="P595" s="3"/>
    </row>
    <row r="596" spans="16:16">
      <c r="P596" s="3"/>
    </row>
    <row r="597" spans="16:16">
      <c r="P597" s="3"/>
    </row>
    <row r="598" spans="16:16">
      <c r="P598" s="3"/>
    </row>
    <row r="599" spans="16:16">
      <c r="P599" s="3"/>
    </row>
    <row r="600" spans="16:16">
      <c r="P600" s="3"/>
    </row>
    <row r="601" spans="16:16">
      <c r="P601" s="3"/>
    </row>
    <row r="602" spans="16:16">
      <c r="P602" s="3"/>
    </row>
    <row r="603" spans="16:16">
      <c r="P603" s="3"/>
    </row>
    <row r="604" spans="16:16">
      <c r="P604" s="3"/>
    </row>
    <row r="605" spans="16:16">
      <c r="P605" s="3"/>
    </row>
    <row r="606" spans="16:16">
      <c r="P606" s="3"/>
    </row>
    <row r="607" spans="16:16">
      <c r="P607" s="3"/>
    </row>
    <row r="608" spans="16:16">
      <c r="P608" s="3"/>
    </row>
    <row r="609" spans="16:16">
      <c r="P609" s="3"/>
    </row>
    <row r="610" spans="16:16">
      <c r="P610" s="3"/>
    </row>
    <row r="611" spans="16:16">
      <c r="P611" s="3"/>
    </row>
    <row r="612" spans="16:16">
      <c r="P612" s="3"/>
    </row>
    <row r="613" spans="16:16">
      <c r="P613" s="3"/>
    </row>
    <row r="614" spans="16:16">
      <c r="P614" s="3"/>
    </row>
    <row r="615" spans="16:16">
      <c r="P615" s="3"/>
    </row>
    <row r="616" spans="16:16">
      <c r="P616" s="3"/>
    </row>
    <row r="617" spans="16:16">
      <c r="P617" s="3"/>
    </row>
    <row r="618" spans="16:16">
      <c r="P618" s="3"/>
    </row>
    <row r="619" spans="16:16">
      <c r="P619" s="3"/>
    </row>
    <row r="620" spans="16:16">
      <c r="P620" s="3"/>
    </row>
    <row r="621" spans="16:16">
      <c r="P621" s="3"/>
    </row>
    <row r="622" spans="16:16">
      <c r="P622" s="3"/>
    </row>
    <row r="623" spans="16:16">
      <c r="P623" s="3"/>
    </row>
    <row r="624" spans="16:16">
      <c r="P624" s="3"/>
    </row>
    <row r="625" spans="16:16">
      <c r="P625" s="3"/>
    </row>
    <row r="626" spans="16:16">
      <c r="P626" s="3"/>
    </row>
    <row r="627" spans="16:16">
      <c r="P627" s="3"/>
    </row>
    <row r="628" spans="16:16">
      <c r="P628" s="3"/>
    </row>
    <row r="629" spans="16:16">
      <c r="P629" s="3"/>
    </row>
    <row r="630" spans="16:16">
      <c r="P630" s="3"/>
    </row>
    <row r="631" spans="16:16">
      <c r="P631" s="3"/>
    </row>
    <row r="632" spans="16:16">
      <c r="P632" s="3"/>
    </row>
    <row r="633" spans="16:16">
      <c r="P633" s="3"/>
    </row>
    <row r="634" spans="16:16">
      <c r="P634" s="3"/>
    </row>
    <row r="635" spans="16:16">
      <c r="P635" s="3"/>
    </row>
    <row r="636" spans="16:16">
      <c r="P636" s="3"/>
    </row>
    <row r="637" spans="16:16">
      <c r="P637" s="3"/>
    </row>
    <row r="638" spans="16:16">
      <c r="P638" s="3"/>
    </row>
    <row r="639" spans="16:16">
      <c r="P639" s="3"/>
    </row>
    <row r="640" spans="16:16">
      <c r="P640" s="3"/>
    </row>
    <row r="641" spans="16:16">
      <c r="P641" s="3"/>
    </row>
    <row r="642" spans="16:16">
      <c r="P642" s="3"/>
    </row>
    <row r="643" spans="16:16">
      <c r="P643" s="3"/>
    </row>
    <row r="644" spans="16:16">
      <c r="P644" s="3"/>
    </row>
    <row r="645" spans="16:16">
      <c r="P645" s="3"/>
    </row>
    <row r="646" spans="16:16">
      <c r="P646" s="3"/>
    </row>
    <row r="647" spans="16:16">
      <c r="P647" s="3"/>
    </row>
    <row r="648" spans="16:16">
      <c r="P648" s="3"/>
    </row>
    <row r="649" spans="16:16">
      <c r="P649" s="3"/>
    </row>
    <row r="650" spans="16:16">
      <c r="P650" s="3"/>
    </row>
    <row r="651" spans="16:16">
      <c r="P651" s="3"/>
    </row>
    <row r="652" spans="16:16">
      <c r="P652" s="3"/>
    </row>
    <row r="653" spans="16:16">
      <c r="P653" s="3"/>
    </row>
    <row r="654" spans="16:16">
      <c r="P654" s="3"/>
    </row>
    <row r="655" spans="16:16">
      <c r="P655" s="3"/>
    </row>
    <row r="656" spans="16:16">
      <c r="P656" s="3"/>
    </row>
    <row r="657" spans="16:16">
      <c r="P657" s="3"/>
    </row>
    <row r="658" spans="16:16">
      <c r="P658" s="3"/>
    </row>
    <row r="659" spans="16:16">
      <c r="P659" s="3"/>
    </row>
    <row r="660" spans="16:16">
      <c r="P660" s="3"/>
    </row>
    <row r="661" spans="16:16">
      <c r="P661" s="3"/>
    </row>
    <row r="662" spans="16:16">
      <c r="P662" s="3"/>
    </row>
    <row r="663" spans="16:16">
      <c r="P663" s="3"/>
    </row>
    <row r="664" spans="16:16">
      <c r="P664" s="3"/>
    </row>
    <row r="665" spans="16:16">
      <c r="P665" s="3"/>
    </row>
    <row r="666" spans="16:16">
      <c r="P666" s="3"/>
    </row>
    <row r="667" spans="16:16">
      <c r="P667" s="3"/>
    </row>
    <row r="668" spans="16:16">
      <c r="P668" s="3"/>
    </row>
    <row r="669" spans="16:16">
      <c r="P669" s="3"/>
    </row>
    <row r="670" spans="16:16">
      <c r="P670" s="3"/>
    </row>
    <row r="671" spans="16:16">
      <c r="P671" s="3"/>
    </row>
    <row r="672" spans="16:16">
      <c r="P672" s="3"/>
    </row>
    <row r="673" spans="16:16">
      <c r="P673" s="3"/>
    </row>
    <row r="674" spans="16:16">
      <c r="P674" s="3"/>
    </row>
    <row r="675" spans="16:16">
      <c r="P675" s="3"/>
    </row>
    <row r="676" spans="16:16">
      <c r="P676" s="3"/>
    </row>
    <row r="677" spans="16:16">
      <c r="P677" s="3"/>
    </row>
    <row r="678" spans="16:16">
      <c r="P678" s="3"/>
    </row>
    <row r="679" spans="16:16">
      <c r="P679" s="3"/>
    </row>
    <row r="680" spans="16:16">
      <c r="P680" s="3"/>
    </row>
    <row r="681" spans="16:16">
      <c r="P681" s="3"/>
    </row>
    <row r="682" spans="16:16">
      <c r="P682" s="3"/>
    </row>
    <row r="683" spans="16:16">
      <c r="P683" s="3"/>
    </row>
    <row r="684" spans="16:16">
      <c r="P684" s="3"/>
    </row>
    <row r="685" spans="16:16">
      <c r="P685" s="3"/>
    </row>
    <row r="686" spans="16:16">
      <c r="P686" s="3"/>
    </row>
    <row r="687" spans="16:16">
      <c r="P687" s="3"/>
    </row>
    <row r="688" spans="16:16">
      <c r="P688" s="3"/>
    </row>
    <row r="689" spans="16:16">
      <c r="P689" s="3"/>
    </row>
    <row r="690" spans="16:16">
      <c r="P690" s="3"/>
    </row>
    <row r="691" spans="16:16">
      <c r="P691" s="3"/>
    </row>
    <row r="692" spans="16:16">
      <c r="P692" s="3"/>
    </row>
    <row r="693" spans="16:16">
      <c r="P693" s="3"/>
    </row>
    <row r="694" spans="16:16">
      <c r="P694" s="3"/>
    </row>
    <row r="695" spans="16:16">
      <c r="P695" s="3"/>
    </row>
    <row r="696" spans="16:16">
      <c r="P696" s="3"/>
    </row>
    <row r="697" spans="16:16">
      <c r="P697" s="3"/>
    </row>
    <row r="698" spans="16:16">
      <c r="P698" s="3"/>
    </row>
    <row r="699" spans="16:16">
      <c r="P699" s="3"/>
    </row>
    <row r="700" spans="16:16">
      <c r="P700" s="3"/>
    </row>
    <row r="701" spans="16:16">
      <c r="P701" s="3"/>
    </row>
    <row r="702" spans="16:16">
      <c r="P702" s="3"/>
    </row>
    <row r="703" spans="16:16">
      <c r="P703" s="3"/>
    </row>
    <row r="704" spans="16:16">
      <c r="P704" s="3"/>
    </row>
    <row r="705" spans="16:16">
      <c r="P705" s="3"/>
    </row>
    <row r="706" spans="16:16">
      <c r="P706" s="3"/>
    </row>
    <row r="707" spans="16:16">
      <c r="P707" s="3"/>
    </row>
    <row r="708" spans="16:16">
      <c r="P708" s="3"/>
    </row>
    <row r="709" spans="16:16">
      <c r="P709" s="3"/>
    </row>
    <row r="710" spans="16:16">
      <c r="P710" s="3"/>
    </row>
    <row r="711" spans="16:16">
      <c r="P711" s="3"/>
    </row>
    <row r="712" spans="16:16">
      <c r="P712" s="3"/>
    </row>
    <row r="713" spans="16:16">
      <c r="P713" s="3"/>
    </row>
    <row r="714" spans="16:16">
      <c r="P714" s="3"/>
    </row>
    <row r="715" spans="16:16">
      <c r="P715" s="3"/>
    </row>
    <row r="716" spans="16:16">
      <c r="P716" s="3"/>
    </row>
    <row r="717" spans="16:16">
      <c r="P717" s="3"/>
    </row>
    <row r="718" spans="16:16">
      <c r="P718" s="3"/>
    </row>
    <row r="719" spans="16:16">
      <c r="P719" s="3"/>
    </row>
    <row r="720" spans="16:16">
      <c r="P720" s="3"/>
    </row>
    <row r="721" spans="16:16">
      <c r="P721" s="3"/>
    </row>
    <row r="722" spans="16:16">
      <c r="P722" s="3"/>
    </row>
    <row r="723" spans="16:16">
      <c r="P723" s="3"/>
    </row>
    <row r="724" spans="16:16">
      <c r="P724" s="3"/>
    </row>
    <row r="725" spans="16:16">
      <c r="P725" s="3"/>
    </row>
    <row r="726" spans="16:16">
      <c r="P726" s="3"/>
    </row>
    <row r="727" spans="16:16">
      <c r="P727" s="3"/>
    </row>
    <row r="728" spans="16:16">
      <c r="P728" s="3"/>
    </row>
    <row r="729" spans="16:16">
      <c r="P729" s="3"/>
    </row>
    <row r="730" spans="16:16">
      <c r="P730" s="3"/>
    </row>
    <row r="731" spans="16:16">
      <c r="P731" s="3"/>
    </row>
    <row r="732" spans="16:16">
      <c r="P732" s="3"/>
    </row>
    <row r="733" spans="16:16">
      <c r="P733" s="3"/>
    </row>
    <row r="734" spans="16:16">
      <c r="P734" s="3"/>
    </row>
    <row r="735" spans="16:16">
      <c r="P735" s="3"/>
    </row>
    <row r="736" spans="16:16">
      <c r="P736" s="3"/>
    </row>
    <row r="737" spans="16:16">
      <c r="P737" s="3"/>
    </row>
    <row r="738" spans="16:16">
      <c r="P738" s="3"/>
    </row>
    <row r="739" spans="16:16">
      <c r="P739" s="3"/>
    </row>
    <row r="740" spans="16:16">
      <c r="P740" s="3"/>
    </row>
    <row r="741" spans="16:16">
      <c r="P741" s="3"/>
    </row>
    <row r="742" spans="16:16">
      <c r="P742" s="3"/>
    </row>
    <row r="743" spans="16:16">
      <c r="P743" s="3"/>
    </row>
    <row r="744" spans="16:16">
      <c r="P744" s="3"/>
    </row>
    <row r="745" spans="16:16">
      <c r="P745" s="3"/>
    </row>
    <row r="746" spans="16:16">
      <c r="P746" s="3"/>
    </row>
    <row r="747" spans="16:16">
      <c r="P747" s="3"/>
    </row>
    <row r="748" spans="16:16">
      <c r="P748" s="3"/>
    </row>
    <row r="749" spans="16:16">
      <c r="P749" s="3"/>
    </row>
    <row r="750" spans="16:16">
      <c r="P750" s="3"/>
    </row>
    <row r="751" spans="16:16">
      <c r="P751" s="3"/>
    </row>
    <row r="752" spans="16:16">
      <c r="P752" s="3"/>
    </row>
    <row r="753" spans="16:16">
      <c r="P753" s="3"/>
    </row>
    <row r="754" spans="16:16">
      <c r="P754" s="3"/>
    </row>
    <row r="755" spans="16:16">
      <c r="P755" s="3"/>
    </row>
    <row r="756" spans="16:16">
      <c r="P756" s="3"/>
    </row>
    <row r="757" spans="16:16">
      <c r="P757" s="3"/>
    </row>
    <row r="758" spans="16:16">
      <c r="P758" s="3"/>
    </row>
    <row r="759" spans="16:16">
      <c r="P759" s="3"/>
    </row>
    <row r="760" spans="16:16">
      <c r="P760" s="3"/>
    </row>
    <row r="761" spans="16:16">
      <c r="P761" s="3"/>
    </row>
    <row r="762" spans="16:16">
      <c r="P762" s="3"/>
    </row>
    <row r="763" spans="16:16">
      <c r="P763" s="3"/>
    </row>
    <row r="764" spans="16:16">
      <c r="P764" s="3"/>
    </row>
    <row r="765" spans="16:16">
      <c r="P765" s="3"/>
    </row>
    <row r="766" spans="16:16">
      <c r="P766" s="3"/>
    </row>
    <row r="767" spans="16:16">
      <c r="P767" s="3"/>
    </row>
    <row r="768" spans="16:16">
      <c r="P768" s="3"/>
    </row>
    <row r="769" spans="16:16">
      <c r="P769" s="3"/>
    </row>
    <row r="770" spans="16:16">
      <c r="P770" s="3"/>
    </row>
    <row r="771" spans="16:16">
      <c r="P771" s="3"/>
    </row>
    <row r="772" spans="16:16">
      <c r="P772" s="3"/>
    </row>
    <row r="773" spans="16:16">
      <c r="P773" s="3"/>
    </row>
    <row r="774" spans="16:16">
      <c r="P774" s="3"/>
    </row>
    <row r="775" spans="16:16">
      <c r="P775" s="3"/>
    </row>
    <row r="776" spans="16:16">
      <c r="P776" s="3"/>
    </row>
    <row r="777" spans="16:16">
      <c r="P777" s="3"/>
    </row>
    <row r="778" spans="16:16">
      <c r="P778" s="3"/>
    </row>
    <row r="779" spans="16:16">
      <c r="P779" s="3"/>
    </row>
    <row r="780" spans="16:16">
      <c r="P780" s="3"/>
    </row>
    <row r="781" spans="16:16">
      <c r="P781" s="3"/>
    </row>
    <row r="782" spans="16:16">
      <c r="P782" s="3"/>
    </row>
    <row r="783" spans="16:16">
      <c r="P783" s="3"/>
    </row>
    <row r="784" spans="16:16">
      <c r="P784" s="3"/>
    </row>
    <row r="785" spans="16:16">
      <c r="P785" s="3"/>
    </row>
    <row r="786" spans="16:16">
      <c r="P786" s="3"/>
    </row>
    <row r="787" spans="16:16">
      <c r="P787" s="3"/>
    </row>
    <row r="788" spans="16:16">
      <c r="P788" s="3"/>
    </row>
    <row r="789" spans="16:16">
      <c r="P789" s="3"/>
    </row>
    <row r="790" spans="16:16">
      <c r="P790" s="3"/>
    </row>
    <row r="791" spans="16:16">
      <c r="P791" s="3"/>
    </row>
    <row r="792" spans="16:16">
      <c r="P792" s="3"/>
    </row>
    <row r="793" spans="16:16">
      <c r="P793" s="3"/>
    </row>
    <row r="794" spans="16:16">
      <c r="P794" s="3"/>
    </row>
    <row r="795" spans="16:16">
      <c r="P795" s="3"/>
    </row>
    <row r="796" spans="16:16">
      <c r="P796" s="3"/>
    </row>
    <row r="797" spans="16:16">
      <c r="P797" s="3"/>
    </row>
    <row r="798" spans="16:16">
      <c r="P798" s="3"/>
    </row>
    <row r="799" spans="16:16">
      <c r="P799" s="3"/>
    </row>
    <row r="800" spans="16:16">
      <c r="P800" s="3"/>
    </row>
    <row r="801" spans="16:16">
      <c r="P801" s="3"/>
    </row>
    <row r="802" spans="16:16">
      <c r="P802" s="3"/>
    </row>
    <row r="803" spans="16:16">
      <c r="P803" s="3"/>
    </row>
    <row r="804" spans="16:16">
      <c r="P804" s="3"/>
    </row>
    <row r="805" spans="16:16">
      <c r="P805" s="3"/>
    </row>
    <row r="806" spans="16:16">
      <c r="P806" s="3"/>
    </row>
    <row r="807" spans="16:16">
      <c r="P807" s="3"/>
    </row>
    <row r="808" spans="16:16">
      <c r="P808" s="3"/>
    </row>
    <row r="809" spans="16:16">
      <c r="P809" s="3"/>
    </row>
    <row r="810" spans="16:16">
      <c r="P810" s="3"/>
    </row>
    <row r="811" spans="16:16">
      <c r="P811" s="3"/>
    </row>
    <row r="812" spans="16:16">
      <c r="P812" s="3"/>
    </row>
    <row r="813" spans="16:16">
      <c r="P813" s="3"/>
    </row>
    <row r="814" spans="16:16">
      <c r="P814" s="3"/>
    </row>
    <row r="815" spans="16:16">
      <c r="P815" s="3"/>
    </row>
    <row r="816" spans="16:16">
      <c r="P816" s="3"/>
    </row>
    <row r="817" spans="16:16">
      <c r="P817" s="3"/>
    </row>
    <row r="818" spans="16:16">
      <c r="P818" s="3"/>
    </row>
    <row r="819" spans="16:16">
      <c r="P819" s="3"/>
    </row>
    <row r="820" spans="16:16">
      <c r="P820" s="3"/>
    </row>
    <row r="821" spans="16:16">
      <c r="P821" s="3"/>
    </row>
    <row r="822" spans="16:16">
      <c r="P822" s="3"/>
    </row>
    <row r="823" spans="16:16">
      <c r="P823" s="3"/>
    </row>
    <row r="824" spans="16:16">
      <c r="P824" s="3"/>
    </row>
    <row r="825" spans="16:16">
      <c r="P825" s="3"/>
    </row>
    <row r="826" spans="16:16">
      <c r="P826" s="3"/>
    </row>
    <row r="827" spans="16:16">
      <c r="P827" s="3"/>
    </row>
    <row r="828" spans="16:16">
      <c r="P828" s="3"/>
    </row>
    <row r="829" spans="16:16">
      <c r="P829" s="3"/>
    </row>
    <row r="830" spans="16:16">
      <c r="P830" s="3"/>
    </row>
    <row r="831" spans="16:16">
      <c r="P831" s="3"/>
    </row>
    <row r="832" spans="16:16">
      <c r="P832" s="3"/>
    </row>
    <row r="833" spans="16:16">
      <c r="P833" s="3"/>
    </row>
    <row r="834" spans="16:16">
      <c r="P834" s="3"/>
    </row>
    <row r="835" spans="16:16">
      <c r="P835" s="3"/>
    </row>
    <row r="836" spans="16:16">
      <c r="P836" s="3"/>
    </row>
  </sheetData>
  <protectedRanges>
    <protectedRange sqref="G355:L355" name="Range74"/>
    <protectedRange sqref="A31:I32" name="Range72"/>
    <protectedRange sqref="J171:L172 J177:L177 I178:I179 I176:L176 J179:L179" name="Range71"/>
    <protectedRange sqref="A15:L15" name="Range69"/>
    <protectedRange sqref="K31:L32" name="Range67"/>
    <protectedRange sqref="L29" name="Range65"/>
    <protectedRange sqref="I351:L351" name="Range61"/>
    <protectedRange sqref="I345:L345" name="Range59"/>
    <protectedRange sqref="I319:L319 L249 L193 L198 I263:L263 I312:L312 L188 I260:L260 L257 L238 L190 L240:L241 L207 L219 L227 L211 L216 L200 I337:L337" name="Range53"/>
    <protectedRange sqref="J313:L313" name="Range51"/>
    <protectedRange sqref="I178:L178 I193:K194 J227:K227 I188:K190 I219:K222 I313 I185:L185 J173:L173 I207:K211 I338:L338 I216:K216 I198:K200 I238:K241 I304:L305 I341:L342 I327:L329 I332:L333 I316 I171:I172 J171:L171 I203:L203 L189 L194 L199 L208:L210 L220:L222 I228:L233 L239 I244:L245 J66:L67 I249:K249 I248:L248 I264:L264 I309:L309 I323:L323 I176:L176 I195:L195 I223:L223 I268:L271 I274:L275 I278:L279 I282:L283 I286:L286 I289:L289 I252:L253 I299:L301 J162:L162 J153:L153 J136:L136 J114:L114 J98:L98 J90:L90 J63:L63 I292:L293" name="Range37"/>
    <protectedRange sqref="I227" name="Range33"/>
    <protectedRange sqref="I173" name="Range23"/>
    <protectedRange sqref="I162" name="Range21"/>
    <protectedRange sqref="I152:L152 I153" name="Range19"/>
    <protectedRange sqref="I142:L143" name="Socialines ismokos 2.7"/>
    <protectedRange sqref="I132:L132" name="Imokos 2.6.4"/>
    <protectedRange sqref="I124:L124" name="Imokos i ES 2.6.1.1"/>
    <protectedRange sqref="I113:L113 I114" name="dOTACIJOS 2.5.3"/>
    <protectedRange sqref="I103:L104" name="Dotacijos"/>
    <protectedRange sqref="I90" name="Turto islaidos 2.3.2.1"/>
    <protectedRange sqref="I79:L81" name="Turto islaidos 2.3.1.2"/>
    <protectedRange sqref="I62 I60" name="Range3"/>
    <protectedRange sqref="I43:I44" name="Islaidos 2.1"/>
    <protectedRange sqref="I48:L48 J43:L44 I53:I59" name="Islaidos 2.2"/>
    <protectedRange sqref="I74:L76" name="Turto islaidos 2.3"/>
    <protectedRange sqref="I84:L86" name="Turto islaidos 2.3.1.3"/>
    <protectedRange sqref="I97:L97 I95:L95 I98" name="Subsidijos 2.4"/>
    <protectedRange sqref="I108:L109" name="Dotacijos 2.5.2.1"/>
    <protectedRange sqref="I119:L120" name="iMOKOS I es 2.6"/>
    <protectedRange sqref="I128:L128" name="Imokos i ES 2.6.3.1"/>
    <protectedRange sqref="I136" name="Imokos 2.6.5.1"/>
    <protectedRange sqref="I147:L148" name="Range18"/>
    <protectedRange sqref="I158:L159" name="Range20"/>
    <protectedRange sqref="I167:L167" name="Range22"/>
    <protectedRange sqref="I257:K257" name="Range38"/>
    <protectedRange sqref="I308:L308" name="Range50"/>
    <protectedRange sqref="J316:L316" name="Range52"/>
    <protectedRange sqref="I322:L322" name="Range54"/>
    <protectedRange sqref="I348:L348" name="Range60"/>
    <protectedRange sqref="B12:L12" name="Range62"/>
    <protectedRange sqref="L28" name="Range64"/>
    <protectedRange sqref="L30" name="Range66"/>
    <protectedRange sqref="I33:L33" name="Range68"/>
    <protectedRange sqref="J62:L62 J53:L60 I64:L65 I63 I68:L69 I66:I67" name="Range57"/>
    <protectedRange sqref="H34 A27:F30 H27:J30 G27:G28 G30" name="Range73"/>
    <protectedRange sqref="I231:L233" name="Range55"/>
  </protectedRanges>
  <customSheetViews>
    <customSheetView guid="{DF4717B8-E960-4300-AF40-4AC5F93B40E3}" showPageBreaks="1" zeroValues="0" hiddenColumns="1" showRuler="0">
      <selection activeCell="Q182" sqref="Q182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D669FC1B-AE0B-4417-8D6F-8460D68D5677}" zeroValues="0" hiddenColumns="1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57A1E72B-DFC1-4C5D-ABA7-C1A26EB31789}" showPageBreaks="1" zeroValues="0" hiddenColumns="1">
      <selection activeCell="U39" sqref="U39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9B727EDB-49B4-42DC-BF97-3A35178E0BFD}" zeroValues="0" hiddenColumns="1" showRuler="0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05B54777-5D6F-4067-9B5E-F0A938B54982}" showPageBreaks="1" zeroValues="0" hiddenColumns="1" topLeftCell="A289">
      <selection activeCell="A215" sqref="A215:G215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</customSheetViews>
  <mergeCells count="31">
    <mergeCell ref="A137:F137"/>
    <mergeCell ref="G12:K12"/>
    <mergeCell ref="A13:L13"/>
    <mergeCell ref="G14:K14"/>
    <mergeCell ref="L35:L36"/>
    <mergeCell ref="K35:K36"/>
    <mergeCell ref="G35:G36"/>
    <mergeCell ref="E24:K24"/>
    <mergeCell ref="I35:J35"/>
    <mergeCell ref="A15:L15"/>
    <mergeCell ref="A26:L26"/>
    <mergeCell ref="G17:K17"/>
    <mergeCell ref="G21:K21"/>
    <mergeCell ref="G16:K16"/>
    <mergeCell ref="B19:L19"/>
    <mergeCell ref="A37:F37"/>
    <mergeCell ref="A61:F61"/>
    <mergeCell ref="A96:F96"/>
    <mergeCell ref="H35:H36"/>
    <mergeCell ref="G22:K22"/>
    <mergeCell ref="C30:I30"/>
    <mergeCell ref="G33:H33"/>
    <mergeCell ref="A35:F36"/>
    <mergeCell ref="D359:G359"/>
    <mergeCell ref="A294:F294"/>
    <mergeCell ref="K359:L359"/>
    <mergeCell ref="A177:F177"/>
    <mergeCell ref="A215:F215"/>
    <mergeCell ref="A254:F254"/>
    <mergeCell ref="K356:L356"/>
    <mergeCell ref="A335:F335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6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3</vt:i4>
      </vt:variant>
      <vt:variant>
        <vt:lpstr>Įvardytieji diapazonai</vt:lpstr>
      </vt:variant>
      <vt:variant>
        <vt:i4>3</vt:i4>
      </vt:variant>
    </vt:vector>
  </HeadingPairs>
  <TitlesOfParts>
    <vt:vector size="6" baseType="lpstr">
      <vt:lpstr>f2</vt:lpstr>
      <vt:lpstr>f2 (2)</vt:lpstr>
      <vt:lpstr>f2 (3)</vt:lpstr>
      <vt:lpstr>'f2'!Print_Titles</vt:lpstr>
      <vt:lpstr>'f2 (2)'!Print_Titles</vt:lpstr>
      <vt:lpstr>'f2 (3)'!Print_Titles</vt:lpstr>
    </vt:vector>
  </TitlesOfParts>
  <Company>LR 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 FM</dc:creator>
  <cp:lastModifiedBy>Daiva Mikulskiene</cp:lastModifiedBy>
  <cp:lastPrinted>2015-03-20T12:01:56Z</cp:lastPrinted>
  <dcterms:created xsi:type="dcterms:W3CDTF">2004-04-07T10:43:01Z</dcterms:created>
  <dcterms:modified xsi:type="dcterms:W3CDTF">2018-02-14T15:43:29Z</dcterms:modified>
</cp:coreProperties>
</file>