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0955" windowHeight="9975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C35" i="1"/>
  <c r="H34" i="1"/>
  <c r="J33" i="1"/>
  <c r="J32" i="1"/>
  <c r="J31" i="1"/>
  <c r="J30" i="1"/>
  <c r="J29" i="1"/>
  <c r="F28" i="1"/>
  <c r="F27" i="1"/>
  <c r="F26" i="1"/>
  <c r="D25" i="1"/>
  <c r="D24" i="1"/>
  <c r="D23" i="1"/>
  <c r="D22" i="1"/>
  <c r="H21" i="1"/>
  <c r="D21" i="1"/>
  <c r="H20" i="1"/>
  <c r="D20" i="1"/>
  <c r="D19" i="1"/>
  <c r="D18" i="1"/>
  <c r="D17" i="1"/>
  <c r="H16" i="1"/>
  <c r="D16" i="1"/>
  <c r="D15" i="1"/>
  <c r="H14" i="1"/>
  <c r="D14" i="1"/>
  <c r="D13" i="1"/>
  <c r="D12" i="1"/>
  <c r="D11" i="1"/>
  <c r="D10" i="1"/>
  <c r="D9" i="1"/>
  <c r="D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D7" i="1"/>
  <c r="D35" i="1" s="1"/>
  <c r="C36" i="1" s="1"/>
</calcChain>
</file>

<file path=xl/sharedStrings.xml><?xml version="1.0" encoding="utf-8"?>
<sst xmlns="http://schemas.openxmlformats.org/spreadsheetml/2006/main" count="105" uniqueCount="75">
  <si>
    <t>VILNIAUS MIESTO SAVIVALDYBĖS TARYBOS SPRENDIMAIS FIZINIAMS IR JURIDINIAMS ASMENIMS SUTEIKTOS NEKILNOJAMOJO TURTO, ŽEMĖS, VALSTYBINĖS ŽEMĖS NUOMOS IR PAVELDIMO TURTO MOKESČIŲ LENGVATOS</t>
  </si>
  <si>
    <t>2010 m.  Tarybos sprendimai</t>
  </si>
  <si>
    <t>Eil. Nr.</t>
  </si>
  <si>
    <t>Mokesčio mokėtojas</t>
  </si>
  <si>
    <t>Nekilnojamojo turto mokestis</t>
  </si>
  <si>
    <t>Žemės mokestis</t>
  </si>
  <si>
    <t>Vastybinės žemės nuomos mokestis</t>
  </si>
  <si>
    <t>Paveldimo turto mokestis</t>
  </si>
  <si>
    <t>Metai už kuriuos atleista</t>
  </si>
  <si>
    <t>Vilniaus miesto savivaldybės tarybos sprendimo numeris</t>
  </si>
  <si>
    <t>Pastabos</t>
  </si>
  <si>
    <t>Mokesčio suma</t>
  </si>
  <si>
    <t>Lt</t>
  </si>
  <si>
    <t>Eur</t>
  </si>
  <si>
    <t>UAB „SEB Lizingas“</t>
  </si>
  <si>
    <t>2010 m.</t>
  </si>
  <si>
    <t>Nr. 1-1494</t>
  </si>
  <si>
    <t>UAB „Vilniaus kapitalinė statyba“</t>
  </si>
  <si>
    <t xml:space="preserve"> Nr. 1-1494</t>
  </si>
  <si>
    <t>UAB „Universali arena“</t>
  </si>
  <si>
    <t>2010-2011 m.</t>
  </si>
  <si>
    <t xml:space="preserve"> Nr. 1-1554</t>
  </si>
  <si>
    <t>VšĮ „Krepšinio rytas“</t>
  </si>
  <si>
    <t>UAB „Vilniaus parkai“</t>
  </si>
  <si>
    <t>Nr. 1-1580</t>
  </si>
  <si>
    <t>UAB "Body &amp; Soul"</t>
  </si>
  <si>
    <t>2009 m.</t>
  </si>
  <si>
    <t xml:space="preserve"> Nr. 1-1644</t>
  </si>
  <si>
    <t>UAB birža "Būsta"</t>
  </si>
  <si>
    <t>Nr. 1-1644</t>
  </si>
  <si>
    <t>UAB "Avarija"</t>
  </si>
  <si>
    <t>2008-2009 m. nekilnojamojo turto mokestis;
2009 m. valstybinės žemės nuomos mokestis</t>
  </si>
  <si>
    <t>Nr. 1-1581</t>
  </si>
  <si>
    <t>UAB "Žalgirio sporto arena"</t>
  </si>
  <si>
    <t>Nr. 1-1509</t>
  </si>
  <si>
    <t xml:space="preserve"> Nr. 1-1840</t>
  </si>
  <si>
    <t>Lietuvos sporto draugija "Žalgiris"</t>
  </si>
  <si>
    <t xml:space="preserve"> Nr. 1-1837</t>
  </si>
  <si>
    <t>VšĮ „Vito Gerulaičio vardo teniso akademija“</t>
  </si>
  <si>
    <t>Nr. 1-1838</t>
  </si>
  <si>
    <t>UAB "Versenta"</t>
  </si>
  <si>
    <t>Nr. 1-1836</t>
  </si>
  <si>
    <t>UAB „Vilniaus autobusai“</t>
  </si>
  <si>
    <t>Nr. 1-1779</t>
  </si>
  <si>
    <t>UAB „Vilniaus troleibusai“</t>
  </si>
  <si>
    <t>UAB "Lazdynų laisvalaikio centras"</t>
  </si>
  <si>
    <t>2008-2009 m.</t>
  </si>
  <si>
    <t>Nr. 1-1780</t>
  </si>
  <si>
    <t>Nr. 1-1408</t>
  </si>
  <si>
    <t>Nr. 1-1472</t>
  </si>
  <si>
    <t>Nr. 1-1722</t>
  </si>
  <si>
    <t>Nr.  1-1453</t>
  </si>
  <si>
    <t>Nr. 1-1407</t>
  </si>
  <si>
    <t xml:space="preserve"> Nr. 1-1407</t>
  </si>
  <si>
    <t>MOKESTIS ATIDĖTAS</t>
  </si>
  <si>
    <t>Nr. 1-1726</t>
  </si>
  <si>
    <t xml:space="preserve">Nr. 1-1728 </t>
  </si>
  <si>
    <t xml:space="preserve"> Nr. 1-1724</t>
  </si>
  <si>
    <t xml:space="preserve">Nr. 1-1725 </t>
  </si>
  <si>
    <t xml:space="preserve">Nr. 1-1727 </t>
  </si>
  <si>
    <t xml:space="preserve"> Nr. 1-1755</t>
  </si>
  <si>
    <t>Iš viso 2010 m.:</t>
  </si>
  <si>
    <t>BENDRA 2010 METAIS SUTEIKTŲ LENGVATŲ SUMA</t>
  </si>
  <si>
    <t>D. V.</t>
  </si>
  <si>
    <t>G. M.</t>
  </si>
  <si>
    <t>R. ir S. P.</t>
  </si>
  <si>
    <t>V. B.</t>
  </si>
  <si>
    <t>J. G.</t>
  </si>
  <si>
    <t>T. G.</t>
  </si>
  <si>
    <t>A. L.</t>
  </si>
  <si>
    <t>T. S.</t>
  </si>
  <si>
    <t>T. B.</t>
  </si>
  <si>
    <t>G. K.</t>
  </si>
  <si>
    <t>D. R.</t>
  </si>
  <si>
    <t>I.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</si>
</sst>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/>
    </xf>
    <xf numFmtId="4" fontId="3" fillId="3" borderId="16" xfId="0" applyNumberFormat="1" applyFont="1" applyFill="1" applyBorder="1" applyAlignment="1">
      <alignment horizontal="center" vertical="center"/>
    </xf>
    <xf numFmtId="4" fontId="3" fillId="4" borderId="17" xfId="0" applyNumberFormat="1" applyFont="1" applyFill="1" applyBorder="1" applyAlignment="1">
      <alignment horizontal="center" vertical="center"/>
    </xf>
    <xf numFmtId="4" fontId="3" fillId="4" borderId="18" xfId="0" applyNumberFormat="1" applyFont="1" applyFill="1" applyBorder="1" applyAlignment="1">
      <alignment horizontal="center" vertical="center"/>
    </xf>
    <xf numFmtId="4" fontId="3" fillId="5" borderId="19" xfId="0" applyNumberFormat="1" applyFont="1" applyFill="1" applyBorder="1" applyAlignment="1">
      <alignment horizontal="center" vertical="center"/>
    </xf>
    <xf numFmtId="4" fontId="3" fillId="5" borderId="18" xfId="0" applyNumberFormat="1" applyFont="1" applyFill="1" applyBorder="1" applyAlignment="1">
      <alignment horizontal="center" vertical="center"/>
    </xf>
    <xf numFmtId="4" fontId="3" fillId="6" borderId="19" xfId="0" applyNumberFormat="1" applyFont="1" applyFill="1" applyBorder="1" applyAlignment="1">
      <alignment horizontal="center" vertical="center"/>
    </xf>
    <xf numFmtId="4" fontId="3" fillId="6" borderId="18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/>
    </xf>
    <xf numFmtId="4" fontId="4" fillId="3" borderId="16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4" fillId="5" borderId="15" xfId="0" applyNumberFormat="1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" fontId="4" fillId="0" borderId="23" xfId="0" applyNumberFormat="1" applyFont="1" applyFill="1" applyBorder="1" applyAlignment="1">
      <alignment horizontal="center" vertical="center"/>
    </xf>
    <xf numFmtId="4" fontId="4" fillId="6" borderId="15" xfId="0" applyNumberFormat="1" applyFont="1" applyFill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4" fontId="4" fillId="6" borderId="12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/>
    </xf>
    <xf numFmtId="4" fontId="4" fillId="0" borderId="27" xfId="0" applyNumberFormat="1" applyFont="1" applyFill="1" applyBorder="1" applyAlignment="1">
      <alignment horizontal="center" vertical="center"/>
    </xf>
    <xf numFmtId="4" fontId="4" fillId="5" borderId="12" xfId="0" applyNumberFormat="1" applyFont="1" applyFill="1" applyBorder="1" applyAlignment="1">
      <alignment horizontal="center" vertical="center"/>
    </xf>
    <xf numFmtId="4" fontId="4" fillId="5" borderId="27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4" fontId="6" fillId="4" borderId="33" xfId="0" applyNumberFormat="1" applyFont="1" applyFill="1" applyBorder="1" applyAlignment="1">
      <alignment horizontal="center" vertical="center"/>
    </xf>
    <xf numFmtId="4" fontId="5" fillId="4" borderId="32" xfId="0" applyNumberFormat="1" applyFont="1" applyFill="1" applyBorder="1" applyAlignment="1">
      <alignment horizontal="center" vertical="center"/>
    </xf>
    <xf numFmtId="4" fontId="5" fillId="5" borderId="31" xfId="0" applyNumberFormat="1" applyFont="1" applyFill="1" applyBorder="1" applyAlignment="1">
      <alignment horizontal="center" vertical="center"/>
    </xf>
    <xf numFmtId="4" fontId="5" fillId="5" borderId="32" xfId="0" applyNumberFormat="1" applyFont="1" applyFill="1" applyBorder="1" applyAlignment="1">
      <alignment horizontal="center" vertical="center"/>
    </xf>
    <xf numFmtId="4" fontId="5" fillId="6" borderId="31" xfId="0" applyNumberFormat="1" applyFont="1" applyFill="1" applyBorder="1" applyAlignment="1">
      <alignment horizontal="center" vertical="center"/>
    </xf>
    <xf numFmtId="4" fontId="5" fillId="6" borderId="32" xfId="0" applyNumberFormat="1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164" fontId="5" fillId="7" borderId="35" xfId="0" applyNumberFormat="1" applyFont="1" applyFill="1" applyBorder="1" applyAlignment="1">
      <alignment horizontal="left" vertical="center" wrapText="1"/>
    </xf>
    <xf numFmtId="164" fontId="5" fillId="7" borderId="30" xfId="0" applyNumberFormat="1" applyFont="1" applyFill="1" applyBorder="1" applyAlignment="1">
      <alignment horizontal="left" vertical="center" wrapText="1"/>
    </xf>
    <xf numFmtId="164" fontId="5" fillId="7" borderId="36" xfId="0" applyNumberFormat="1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19" workbookViewId="0">
      <selection activeCell="B39" sqref="B39"/>
    </sheetView>
  </sheetViews>
  <sheetFormatPr defaultRowHeight="15" x14ac:dyDescent="0.25"/>
  <cols>
    <col min="1" max="1" width="7.140625" customWidth="1"/>
    <col min="2" max="2" width="21.5703125" customWidth="1"/>
    <col min="3" max="4" width="12.140625" customWidth="1"/>
    <col min="7" max="7" width="11.140625" customWidth="1"/>
    <col min="11" max="11" width="15.28515625" customWidth="1"/>
    <col min="12" max="12" width="10.5703125" customWidth="1"/>
    <col min="13" max="13" width="18.42578125" customWidth="1"/>
  </cols>
  <sheetData>
    <row r="1" spans="1:13" s="2" customFormat="1" ht="12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33.75" customHeight="1" thickBot="1" x14ac:dyDescent="0.3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2" customFormat="1" ht="36" customHeight="1" thickBot="1" x14ac:dyDescent="0.3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s="2" customFormat="1" ht="36" customHeight="1" x14ac:dyDescent="0.25">
      <c r="A4" s="8" t="s">
        <v>2</v>
      </c>
      <c r="B4" s="9" t="s">
        <v>3</v>
      </c>
      <c r="C4" s="10" t="s">
        <v>4</v>
      </c>
      <c r="D4" s="11"/>
      <c r="E4" s="12" t="s">
        <v>5</v>
      </c>
      <c r="F4" s="13"/>
      <c r="G4" s="14" t="s">
        <v>6</v>
      </c>
      <c r="H4" s="15"/>
      <c r="I4" s="16" t="s">
        <v>7</v>
      </c>
      <c r="J4" s="17"/>
      <c r="K4" s="18" t="s">
        <v>8</v>
      </c>
      <c r="L4" s="19" t="s">
        <v>9</v>
      </c>
      <c r="M4" s="20" t="s">
        <v>10</v>
      </c>
    </row>
    <row r="5" spans="1:13" s="2" customFormat="1" ht="18" customHeight="1" x14ac:dyDescent="0.25">
      <c r="A5" s="21"/>
      <c r="B5" s="22"/>
      <c r="C5" s="23" t="s">
        <v>11</v>
      </c>
      <c r="D5" s="24"/>
      <c r="E5" s="25" t="s">
        <v>11</v>
      </c>
      <c r="F5" s="26"/>
      <c r="G5" s="27" t="s">
        <v>11</v>
      </c>
      <c r="H5" s="28"/>
      <c r="I5" s="29" t="s">
        <v>11</v>
      </c>
      <c r="J5" s="30"/>
      <c r="K5" s="31"/>
      <c r="L5" s="32"/>
      <c r="M5" s="33"/>
    </row>
    <row r="6" spans="1:13" s="2" customFormat="1" ht="32.25" customHeight="1" x14ac:dyDescent="0.25">
      <c r="A6" s="34"/>
      <c r="B6" s="35"/>
      <c r="C6" s="36" t="s">
        <v>12</v>
      </c>
      <c r="D6" s="37" t="s">
        <v>13</v>
      </c>
      <c r="E6" s="38" t="s">
        <v>12</v>
      </c>
      <c r="F6" s="39" t="s">
        <v>13</v>
      </c>
      <c r="G6" s="40" t="s">
        <v>12</v>
      </c>
      <c r="H6" s="41" t="s">
        <v>13</v>
      </c>
      <c r="I6" s="42" t="s">
        <v>12</v>
      </c>
      <c r="J6" s="43" t="s">
        <v>13</v>
      </c>
      <c r="K6" s="44"/>
      <c r="L6" s="45"/>
      <c r="M6" s="46"/>
    </row>
    <row r="7" spans="1:13" s="2" customFormat="1" ht="13.5" customHeight="1" x14ac:dyDescent="0.25">
      <c r="A7" s="47">
        <v>1</v>
      </c>
      <c r="B7" s="48" t="s">
        <v>14</v>
      </c>
      <c r="C7" s="49">
        <v>518670</v>
      </c>
      <c r="D7" s="50">
        <f>C7/3.4528</f>
        <v>150217.21501390176</v>
      </c>
      <c r="E7" s="51"/>
      <c r="F7" s="52"/>
      <c r="G7" s="53"/>
      <c r="H7" s="52"/>
      <c r="I7" s="53"/>
      <c r="J7" s="52"/>
      <c r="K7" s="54" t="s">
        <v>15</v>
      </c>
      <c r="L7" s="55" t="s">
        <v>16</v>
      </c>
      <c r="M7" s="56"/>
    </row>
    <row r="8" spans="1:13" s="2" customFormat="1" ht="35.25" customHeight="1" x14ac:dyDescent="0.25">
      <c r="A8" s="47">
        <f>A7+1</f>
        <v>2</v>
      </c>
      <c r="B8" s="48" t="s">
        <v>17</v>
      </c>
      <c r="C8" s="49">
        <v>80813</v>
      </c>
      <c r="D8" s="50">
        <f t="shared" ref="D8:D25" si="0">C8/3.4528</f>
        <v>23405.062557924004</v>
      </c>
      <c r="E8" s="51"/>
      <c r="F8" s="52"/>
      <c r="G8" s="53"/>
      <c r="H8" s="52"/>
      <c r="I8" s="53"/>
      <c r="J8" s="52"/>
      <c r="K8" s="54" t="s">
        <v>15</v>
      </c>
      <c r="L8" s="55" t="s">
        <v>18</v>
      </c>
      <c r="M8" s="56"/>
    </row>
    <row r="9" spans="1:13" s="2" customFormat="1" ht="20.25" customHeight="1" x14ac:dyDescent="0.25">
      <c r="A9" s="47">
        <f t="shared" ref="A9:A34" si="1">A8+1</f>
        <v>3</v>
      </c>
      <c r="B9" s="48" t="s">
        <v>19</v>
      </c>
      <c r="C9" s="49">
        <v>437058</v>
      </c>
      <c r="D9" s="50">
        <f t="shared" si="0"/>
        <v>126580.74606116775</v>
      </c>
      <c r="E9" s="51"/>
      <c r="F9" s="52"/>
      <c r="G9" s="53"/>
      <c r="H9" s="52"/>
      <c r="I9" s="53"/>
      <c r="J9" s="52"/>
      <c r="K9" s="54" t="s">
        <v>20</v>
      </c>
      <c r="L9" s="55" t="s">
        <v>21</v>
      </c>
      <c r="M9" s="56"/>
    </row>
    <row r="10" spans="1:13" s="2" customFormat="1" ht="20.25" customHeight="1" x14ac:dyDescent="0.25">
      <c r="A10" s="47">
        <f t="shared" si="1"/>
        <v>4</v>
      </c>
      <c r="B10" s="48" t="s">
        <v>22</v>
      </c>
      <c r="C10" s="49">
        <v>68067</v>
      </c>
      <c r="D10" s="50">
        <f t="shared" si="0"/>
        <v>19713.565801668214</v>
      </c>
      <c r="E10" s="51"/>
      <c r="F10" s="52"/>
      <c r="G10" s="53"/>
      <c r="H10" s="52"/>
      <c r="I10" s="53"/>
      <c r="J10" s="52"/>
      <c r="K10" s="54" t="s">
        <v>20</v>
      </c>
      <c r="L10" s="55" t="s">
        <v>21</v>
      </c>
      <c r="M10" s="56"/>
    </row>
    <row r="11" spans="1:13" s="2" customFormat="1" ht="20.25" customHeight="1" x14ac:dyDescent="0.25">
      <c r="A11" s="47">
        <f t="shared" si="1"/>
        <v>5</v>
      </c>
      <c r="B11" s="48" t="s">
        <v>23</v>
      </c>
      <c r="C11" s="49">
        <v>98549</v>
      </c>
      <c r="D11" s="50">
        <f t="shared" si="0"/>
        <v>28541.763206672847</v>
      </c>
      <c r="E11" s="51"/>
      <c r="F11" s="52"/>
      <c r="G11" s="53"/>
      <c r="H11" s="52"/>
      <c r="I11" s="53"/>
      <c r="J11" s="52"/>
      <c r="K11" s="54" t="s">
        <v>15</v>
      </c>
      <c r="L11" s="55" t="s">
        <v>24</v>
      </c>
      <c r="M11" s="56"/>
    </row>
    <row r="12" spans="1:13" s="2" customFormat="1" ht="20.25" customHeight="1" x14ac:dyDescent="0.25">
      <c r="A12" s="47">
        <f t="shared" si="1"/>
        <v>6</v>
      </c>
      <c r="B12" s="48" t="s">
        <v>25</v>
      </c>
      <c r="C12" s="49">
        <v>31702</v>
      </c>
      <c r="D12" s="50">
        <f t="shared" si="0"/>
        <v>9181.5338276181647</v>
      </c>
      <c r="E12" s="51"/>
      <c r="F12" s="52"/>
      <c r="G12" s="53"/>
      <c r="H12" s="52"/>
      <c r="I12" s="53"/>
      <c r="J12" s="52"/>
      <c r="K12" s="54" t="s">
        <v>26</v>
      </c>
      <c r="L12" s="55" t="s">
        <v>27</v>
      </c>
      <c r="M12" s="56"/>
    </row>
    <row r="13" spans="1:13" s="2" customFormat="1" ht="20.25" customHeight="1" x14ac:dyDescent="0.25">
      <c r="A13" s="47">
        <f t="shared" si="1"/>
        <v>7</v>
      </c>
      <c r="B13" s="48" t="s">
        <v>28</v>
      </c>
      <c r="C13" s="49">
        <v>15242</v>
      </c>
      <c r="D13" s="50">
        <f t="shared" si="0"/>
        <v>4414.3883225208529</v>
      </c>
      <c r="E13" s="51"/>
      <c r="F13" s="52"/>
      <c r="G13" s="53"/>
      <c r="H13" s="52"/>
      <c r="I13" s="53"/>
      <c r="J13" s="52"/>
      <c r="K13" s="54" t="s">
        <v>26</v>
      </c>
      <c r="L13" s="55" t="s">
        <v>29</v>
      </c>
      <c r="M13" s="56"/>
    </row>
    <row r="14" spans="1:13" s="2" customFormat="1" ht="87.75" customHeight="1" x14ac:dyDescent="0.25">
      <c r="A14" s="47">
        <f t="shared" si="1"/>
        <v>8</v>
      </c>
      <c r="B14" s="48" t="s">
        <v>30</v>
      </c>
      <c r="C14" s="49">
        <v>60192</v>
      </c>
      <c r="D14" s="50">
        <f t="shared" si="0"/>
        <v>17432.808155699724</v>
      </c>
      <c r="E14" s="51"/>
      <c r="F14" s="52"/>
      <c r="G14" s="57">
        <v>4450.68</v>
      </c>
      <c r="H14" s="58">
        <f>G14/3.4528</f>
        <v>1289.0060240963858</v>
      </c>
      <c r="I14" s="53"/>
      <c r="J14" s="52"/>
      <c r="K14" s="54" t="s">
        <v>31</v>
      </c>
      <c r="L14" s="55" t="s">
        <v>32</v>
      </c>
      <c r="M14" s="56"/>
    </row>
    <row r="15" spans="1:13" s="2" customFormat="1" ht="24.75" customHeight="1" x14ac:dyDescent="0.25">
      <c r="A15" s="47">
        <f t="shared" si="1"/>
        <v>9</v>
      </c>
      <c r="B15" s="48" t="s">
        <v>33</v>
      </c>
      <c r="C15" s="49">
        <v>89474</v>
      </c>
      <c r="D15" s="50">
        <f t="shared" si="0"/>
        <v>25913.461538461539</v>
      </c>
      <c r="E15" s="51"/>
      <c r="F15" s="52"/>
      <c r="G15" s="59"/>
      <c r="H15" s="60"/>
      <c r="I15" s="53"/>
      <c r="J15" s="52"/>
      <c r="K15" s="54" t="s">
        <v>15</v>
      </c>
      <c r="L15" s="55" t="s">
        <v>34</v>
      </c>
      <c r="M15" s="56"/>
    </row>
    <row r="16" spans="1:13" s="2" customFormat="1" ht="20.25" customHeight="1" x14ac:dyDescent="0.25">
      <c r="A16" s="47">
        <f t="shared" si="1"/>
        <v>10</v>
      </c>
      <c r="B16" s="48" t="s">
        <v>30</v>
      </c>
      <c r="C16" s="49">
        <v>30096</v>
      </c>
      <c r="D16" s="50">
        <f t="shared" si="0"/>
        <v>8716.404077849862</v>
      </c>
      <c r="E16" s="51"/>
      <c r="F16" s="52"/>
      <c r="G16" s="57">
        <v>4450.68</v>
      </c>
      <c r="H16" s="58">
        <f t="shared" ref="H16:H21" si="2">G16/3.4528</f>
        <v>1289.0060240963858</v>
      </c>
      <c r="I16" s="53"/>
      <c r="J16" s="52"/>
      <c r="K16" s="54" t="s">
        <v>15</v>
      </c>
      <c r="L16" s="55" t="s">
        <v>35</v>
      </c>
      <c r="M16" s="56"/>
    </row>
    <row r="17" spans="1:13" s="2" customFormat="1" ht="27" customHeight="1" x14ac:dyDescent="0.25">
      <c r="A17" s="47">
        <f t="shared" si="1"/>
        <v>11</v>
      </c>
      <c r="B17" s="48" t="s">
        <v>36</v>
      </c>
      <c r="C17" s="49">
        <v>61645</v>
      </c>
      <c r="D17" s="50">
        <f t="shared" si="0"/>
        <v>17853.626042632066</v>
      </c>
      <c r="E17" s="51"/>
      <c r="F17" s="52"/>
      <c r="G17" s="59"/>
      <c r="H17" s="60"/>
      <c r="I17" s="53"/>
      <c r="J17" s="52"/>
      <c r="K17" s="54" t="s">
        <v>15</v>
      </c>
      <c r="L17" s="55" t="s">
        <v>37</v>
      </c>
      <c r="M17" s="56"/>
    </row>
    <row r="18" spans="1:13" s="2" customFormat="1" ht="42.75" customHeight="1" x14ac:dyDescent="0.25">
      <c r="A18" s="47">
        <f t="shared" si="1"/>
        <v>12</v>
      </c>
      <c r="B18" s="48" t="s">
        <v>38</v>
      </c>
      <c r="C18" s="49">
        <v>311892</v>
      </c>
      <c r="D18" s="50">
        <f t="shared" si="0"/>
        <v>90330.166821130682</v>
      </c>
      <c r="E18" s="51"/>
      <c r="F18" s="52"/>
      <c r="G18" s="59"/>
      <c r="H18" s="60"/>
      <c r="I18" s="53"/>
      <c r="J18" s="52"/>
      <c r="K18" s="54" t="s">
        <v>15</v>
      </c>
      <c r="L18" s="55" t="s">
        <v>39</v>
      </c>
      <c r="M18" s="56"/>
    </row>
    <row r="19" spans="1:13" s="2" customFormat="1" ht="20.25" customHeight="1" x14ac:dyDescent="0.25">
      <c r="A19" s="47">
        <f t="shared" si="1"/>
        <v>13</v>
      </c>
      <c r="B19" s="48" t="s">
        <v>40</v>
      </c>
      <c r="C19" s="49">
        <v>56200</v>
      </c>
      <c r="D19" s="50">
        <f t="shared" si="0"/>
        <v>16276.645041705284</v>
      </c>
      <c r="E19" s="51"/>
      <c r="F19" s="52"/>
      <c r="G19" s="59"/>
      <c r="H19" s="60"/>
      <c r="I19" s="53"/>
      <c r="J19" s="52"/>
      <c r="K19" s="54" t="s">
        <v>20</v>
      </c>
      <c r="L19" s="55" t="s">
        <v>41</v>
      </c>
      <c r="M19" s="56"/>
    </row>
    <row r="20" spans="1:13" s="2" customFormat="1" ht="30.75" customHeight="1" x14ac:dyDescent="0.25">
      <c r="A20" s="47">
        <f t="shared" si="1"/>
        <v>14</v>
      </c>
      <c r="B20" s="48" t="s">
        <v>42</v>
      </c>
      <c r="C20" s="49">
        <v>126491</v>
      </c>
      <c r="D20" s="50">
        <f t="shared" si="0"/>
        <v>36634.325764596848</v>
      </c>
      <c r="E20" s="51"/>
      <c r="F20" s="52"/>
      <c r="G20" s="57">
        <v>73817</v>
      </c>
      <c r="H20" s="58">
        <f t="shared" si="2"/>
        <v>21378.880908248379</v>
      </c>
      <c r="I20" s="53"/>
      <c r="J20" s="52"/>
      <c r="K20" s="54" t="s">
        <v>15</v>
      </c>
      <c r="L20" s="55" t="s">
        <v>43</v>
      </c>
      <c r="M20" s="56"/>
    </row>
    <row r="21" spans="1:13" s="2" customFormat="1" ht="33" customHeight="1" x14ac:dyDescent="0.25">
      <c r="A21" s="47">
        <f t="shared" si="1"/>
        <v>15</v>
      </c>
      <c r="B21" s="48" t="s">
        <v>44</v>
      </c>
      <c r="C21" s="49">
        <v>365805</v>
      </c>
      <c r="D21" s="50">
        <f t="shared" si="0"/>
        <v>105944.45088044486</v>
      </c>
      <c r="E21" s="51"/>
      <c r="F21" s="52"/>
      <c r="G21" s="57">
        <v>127568</v>
      </c>
      <c r="H21" s="58">
        <f t="shared" si="2"/>
        <v>36946.246524559778</v>
      </c>
      <c r="I21" s="53"/>
      <c r="J21" s="52"/>
      <c r="K21" s="54" t="s">
        <v>15</v>
      </c>
      <c r="L21" s="55" t="s">
        <v>43</v>
      </c>
      <c r="M21" s="56"/>
    </row>
    <row r="22" spans="1:13" s="2" customFormat="1" ht="26.25" customHeight="1" x14ac:dyDescent="0.25">
      <c r="A22" s="47">
        <f t="shared" si="1"/>
        <v>16</v>
      </c>
      <c r="B22" s="48" t="s">
        <v>45</v>
      </c>
      <c r="C22" s="49">
        <v>348200</v>
      </c>
      <c r="D22" s="50">
        <f t="shared" si="0"/>
        <v>100845.6904541242</v>
      </c>
      <c r="E22" s="51"/>
      <c r="F22" s="52"/>
      <c r="G22" s="53"/>
      <c r="H22" s="52"/>
      <c r="I22" s="53"/>
      <c r="J22" s="52"/>
      <c r="K22" s="54" t="s">
        <v>46</v>
      </c>
      <c r="L22" s="55" t="s">
        <v>47</v>
      </c>
      <c r="M22" s="56"/>
    </row>
    <row r="23" spans="1:13" s="2" customFormat="1" ht="20.25" customHeight="1" x14ac:dyDescent="0.25">
      <c r="A23" s="47">
        <f t="shared" si="1"/>
        <v>17</v>
      </c>
      <c r="B23" s="61" t="s">
        <v>63</v>
      </c>
      <c r="C23" s="49">
        <v>982</v>
      </c>
      <c r="D23" s="50">
        <f t="shared" si="0"/>
        <v>284.40685820203896</v>
      </c>
      <c r="E23" s="62"/>
      <c r="F23" s="52"/>
      <c r="G23" s="63"/>
      <c r="H23" s="52"/>
      <c r="I23" s="53"/>
      <c r="J23" s="52"/>
      <c r="K23" s="54" t="s">
        <v>26</v>
      </c>
      <c r="L23" s="55" t="s">
        <v>48</v>
      </c>
      <c r="M23" s="56"/>
    </row>
    <row r="24" spans="1:13" s="2" customFormat="1" ht="20.25" customHeight="1" x14ac:dyDescent="0.25">
      <c r="A24" s="47">
        <f t="shared" si="1"/>
        <v>18</v>
      </c>
      <c r="B24" s="61" t="s">
        <v>64</v>
      </c>
      <c r="C24" s="49">
        <v>2288</v>
      </c>
      <c r="D24" s="50">
        <f t="shared" si="0"/>
        <v>662.65060240963862</v>
      </c>
      <c r="E24" s="62"/>
      <c r="F24" s="64"/>
      <c r="G24" s="53"/>
      <c r="H24" s="52"/>
      <c r="I24" s="53"/>
      <c r="J24" s="52"/>
      <c r="K24" s="54" t="s">
        <v>26</v>
      </c>
      <c r="L24" s="55" t="s">
        <v>49</v>
      </c>
      <c r="M24" s="56"/>
    </row>
    <row r="25" spans="1:13" s="2" customFormat="1" ht="20.25" customHeight="1" x14ac:dyDescent="0.25">
      <c r="A25" s="47">
        <f t="shared" si="1"/>
        <v>19</v>
      </c>
      <c r="B25" s="61" t="s">
        <v>65</v>
      </c>
      <c r="C25" s="49">
        <v>1573</v>
      </c>
      <c r="D25" s="50">
        <f t="shared" si="0"/>
        <v>455.57228915662654</v>
      </c>
      <c r="E25" s="51"/>
      <c r="F25" s="52"/>
      <c r="G25" s="53"/>
      <c r="H25" s="52"/>
      <c r="I25" s="53"/>
      <c r="J25" s="52"/>
      <c r="K25" s="54" t="s">
        <v>26</v>
      </c>
      <c r="L25" s="55" t="s">
        <v>50</v>
      </c>
      <c r="M25" s="56"/>
    </row>
    <row r="26" spans="1:13" s="2" customFormat="1" ht="20.25" customHeight="1" x14ac:dyDescent="0.25">
      <c r="A26" s="47">
        <f t="shared" si="1"/>
        <v>20</v>
      </c>
      <c r="B26" s="48" t="s">
        <v>66</v>
      </c>
      <c r="C26" s="65"/>
      <c r="D26" s="66"/>
      <c r="E26" s="67">
        <v>5227.43</v>
      </c>
      <c r="F26" s="68">
        <f>E26/3.4528</f>
        <v>1513.9683734939761</v>
      </c>
      <c r="G26" s="69"/>
      <c r="H26" s="70"/>
      <c r="I26" s="69"/>
      <c r="J26" s="70"/>
      <c r="K26" s="71"/>
      <c r="L26" s="55" t="s">
        <v>51</v>
      </c>
      <c r="M26" s="72"/>
    </row>
    <row r="27" spans="1:13" s="2" customFormat="1" ht="20.25" customHeight="1" x14ac:dyDescent="0.25">
      <c r="A27" s="47">
        <f t="shared" si="1"/>
        <v>21</v>
      </c>
      <c r="B27" s="73" t="s">
        <v>67</v>
      </c>
      <c r="C27" s="74"/>
      <c r="D27" s="75"/>
      <c r="E27" s="67">
        <v>853</v>
      </c>
      <c r="F27" s="68">
        <f t="shared" ref="F27:F28" si="3">E27/3.4528</f>
        <v>247.04587581093605</v>
      </c>
      <c r="G27" s="69"/>
      <c r="H27" s="70"/>
      <c r="I27" s="69"/>
      <c r="J27" s="70"/>
      <c r="K27" s="71"/>
      <c r="L27" s="55" t="s">
        <v>52</v>
      </c>
      <c r="M27" s="72"/>
    </row>
    <row r="28" spans="1:13" s="2" customFormat="1" ht="20.25" customHeight="1" x14ac:dyDescent="0.25">
      <c r="A28" s="47">
        <f t="shared" si="1"/>
        <v>22</v>
      </c>
      <c r="B28" s="73" t="s">
        <v>68</v>
      </c>
      <c r="C28" s="74"/>
      <c r="D28" s="75"/>
      <c r="E28" s="67">
        <v>497</v>
      </c>
      <c r="F28" s="68">
        <f t="shared" si="3"/>
        <v>143.94114921223357</v>
      </c>
      <c r="G28" s="69"/>
      <c r="H28" s="70"/>
      <c r="I28" s="69"/>
      <c r="J28" s="70"/>
      <c r="K28" s="71"/>
      <c r="L28" s="55" t="s">
        <v>53</v>
      </c>
      <c r="M28" s="72"/>
    </row>
    <row r="29" spans="1:13" s="2" customFormat="1" ht="24.75" customHeight="1" x14ac:dyDescent="0.25">
      <c r="A29" s="47">
        <f t="shared" si="1"/>
        <v>23</v>
      </c>
      <c r="B29" s="73" t="s">
        <v>69</v>
      </c>
      <c r="C29" s="74"/>
      <c r="D29" s="75"/>
      <c r="E29" s="76"/>
      <c r="F29" s="70"/>
      <c r="G29" s="69"/>
      <c r="H29" s="70"/>
      <c r="I29" s="77">
        <v>354</v>
      </c>
      <c r="J29" s="78">
        <f>I29/3.4528</f>
        <v>102.52548656163114</v>
      </c>
      <c r="K29" s="54" t="s">
        <v>54</v>
      </c>
      <c r="L29" s="55" t="s">
        <v>55</v>
      </c>
      <c r="M29" s="72"/>
    </row>
    <row r="30" spans="1:13" s="2" customFormat="1" ht="24.75" customHeight="1" x14ac:dyDescent="0.25">
      <c r="A30" s="47">
        <f t="shared" si="1"/>
        <v>24</v>
      </c>
      <c r="B30" s="73" t="s">
        <v>70</v>
      </c>
      <c r="C30" s="74"/>
      <c r="D30" s="75"/>
      <c r="E30" s="76"/>
      <c r="F30" s="70"/>
      <c r="G30" s="69"/>
      <c r="H30" s="70"/>
      <c r="I30" s="77">
        <v>814.85</v>
      </c>
      <c r="J30" s="78">
        <f t="shared" ref="J30:J33" si="4">I30/3.4528</f>
        <v>235.99687210379983</v>
      </c>
      <c r="K30" s="54" t="s">
        <v>54</v>
      </c>
      <c r="L30" s="55" t="s">
        <v>56</v>
      </c>
      <c r="M30" s="72"/>
    </row>
    <row r="31" spans="1:13" s="2" customFormat="1" ht="24.75" customHeight="1" x14ac:dyDescent="0.25">
      <c r="A31" s="47">
        <f t="shared" si="1"/>
        <v>25</v>
      </c>
      <c r="B31" s="73" t="s">
        <v>71</v>
      </c>
      <c r="C31" s="74"/>
      <c r="D31" s="75"/>
      <c r="E31" s="76"/>
      <c r="F31" s="70"/>
      <c r="G31" s="69"/>
      <c r="H31" s="70"/>
      <c r="I31" s="77">
        <v>3346</v>
      </c>
      <c r="J31" s="78">
        <f t="shared" si="4"/>
        <v>969.06858202038927</v>
      </c>
      <c r="K31" s="54" t="s">
        <v>54</v>
      </c>
      <c r="L31" s="55" t="s">
        <v>57</v>
      </c>
      <c r="M31" s="72"/>
    </row>
    <row r="32" spans="1:13" s="2" customFormat="1" ht="24.75" customHeight="1" x14ac:dyDescent="0.25">
      <c r="A32" s="47">
        <f t="shared" si="1"/>
        <v>26</v>
      </c>
      <c r="B32" s="73" t="s">
        <v>72</v>
      </c>
      <c r="C32" s="74"/>
      <c r="D32" s="75"/>
      <c r="E32" s="76"/>
      <c r="F32" s="70"/>
      <c r="G32" s="69"/>
      <c r="H32" s="70"/>
      <c r="I32" s="79">
        <v>3560</v>
      </c>
      <c r="J32" s="78">
        <f t="shared" si="4"/>
        <v>1031.047265987025</v>
      </c>
      <c r="K32" s="54" t="s">
        <v>54</v>
      </c>
      <c r="L32" s="55" t="s">
        <v>58</v>
      </c>
      <c r="M32" s="72"/>
    </row>
    <row r="33" spans="1:13" s="2" customFormat="1" ht="24.75" customHeight="1" x14ac:dyDescent="0.25">
      <c r="A33" s="47">
        <f t="shared" si="1"/>
        <v>27</v>
      </c>
      <c r="B33" s="73" t="s">
        <v>73</v>
      </c>
      <c r="C33" s="74"/>
      <c r="D33" s="75"/>
      <c r="E33" s="76"/>
      <c r="F33" s="70"/>
      <c r="G33" s="69"/>
      <c r="H33" s="70"/>
      <c r="I33" s="79">
        <v>3993</v>
      </c>
      <c r="J33" s="78">
        <f t="shared" si="4"/>
        <v>1156.452734012975</v>
      </c>
      <c r="K33" s="54" t="s">
        <v>54</v>
      </c>
      <c r="L33" s="55" t="s">
        <v>59</v>
      </c>
      <c r="M33" s="72"/>
    </row>
    <row r="34" spans="1:13" s="2" customFormat="1" ht="24.75" customHeight="1" thickBot="1" x14ac:dyDescent="0.3">
      <c r="A34" s="80">
        <f t="shared" si="1"/>
        <v>28</v>
      </c>
      <c r="B34" s="81" t="s">
        <v>74</v>
      </c>
      <c r="C34" s="82"/>
      <c r="D34" s="83"/>
      <c r="E34" s="84"/>
      <c r="F34" s="85"/>
      <c r="G34" s="86">
        <v>725.95</v>
      </c>
      <c r="H34" s="87">
        <f>G34/3.4528</f>
        <v>210.24965245597778</v>
      </c>
      <c r="I34" s="88"/>
      <c r="J34" s="85"/>
      <c r="K34" s="89"/>
      <c r="L34" s="90" t="s">
        <v>60</v>
      </c>
      <c r="M34" s="91"/>
    </row>
    <row r="35" spans="1:13" s="2" customFormat="1" ht="18" customHeight="1" thickBot="1" x14ac:dyDescent="0.3">
      <c r="A35" s="92" t="s">
        <v>61</v>
      </c>
      <c r="B35" s="93"/>
      <c r="C35" s="94">
        <f>SUM(C7:C34)</f>
        <v>2704939</v>
      </c>
      <c r="D35" s="95">
        <f>SUM(D7:D34)</f>
        <v>783404.48331788694</v>
      </c>
      <c r="E35" s="96">
        <f>SUM(E26:E34)</f>
        <v>6577.43</v>
      </c>
      <c r="F35" s="97">
        <f t="shared" ref="F35" si="5">E35/3.4528</f>
        <v>1904.9553985171456</v>
      </c>
      <c r="G35" s="98">
        <f>G14+G16+G20+G21+G34</f>
        <v>211012.31</v>
      </c>
      <c r="H35" s="99">
        <f>G35/3.4528</f>
        <v>61113.389133456905</v>
      </c>
      <c r="I35" s="100">
        <f>I29+I30+I31+I32+I33</f>
        <v>12067.85</v>
      </c>
      <c r="J35" s="101">
        <f>I35/3.4528</f>
        <v>3495.0909406858204</v>
      </c>
      <c r="K35" s="102"/>
      <c r="L35" s="103"/>
      <c r="M35" s="104"/>
    </row>
    <row r="36" spans="1:13" s="2" customFormat="1" ht="26.25" customHeight="1" thickBot="1" x14ac:dyDescent="0.3">
      <c r="A36" s="105" t="s">
        <v>62</v>
      </c>
      <c r="B36" s="106"/>
      <c r="C36" s="107">
        <f>D35+F35+H35+J35</f>
        <v>849917.91879054683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9"/>
    </row>
  </sheetData>
  <mergeCells count="19">
    <mergeCell ref="A35:B35"/>
    <mergeCell ref="A36:B36"/>
    <mergeCell ref="C36:M36"/>
    <mergeCell ref="L4:L6"/>
    <mergeCell ref="M4:M6"/>
    <mergeCell ref="C5:D5"/>
    <mergeCell ref="E5:F5"/>
    <mergeCell ref="G5:H5"/>
    <mergeCell ref="I5:J5"/>
    <mergeCell ref="A1:M1"/>
    <mergeCell ref="A2:M2"/>
    <mergeCell ref="A3:M3"/>
    <mergeCell ref="A4:A6"/>
    <mergeCell ref="B4:B6"/>
    <mergeCell ref="C4:D4"/>
    <mergeCell ref="E4:F4"/>
    <mergeCell ref="G4:H4"/>
    <mergeCell ref="I4:J4"/>
    <mergeCell ref="K4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Jurga Ašmantaitė</cp:lastModifiedBy>
  <dcterms:created xsi:type="dcterms:W3CDTF">2015-10-12T07:09:47Z</dcterms:created>
  <dcterms:modified xsi:type="dcterms:W3CDTF">2015-10-12T07:20:11Z</dcterms:modified>
</cp:coreProperties>
</file>