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vmsa-my.sharepoint.com/personal/rasa_anisoviene_vilnius_lt/Documents/ILGALAIKIS TURTAS/Ataskaitos/IT metinė ataskaita/2024/"/>
    </mc:Choice>
  </mc:AlternateContent>
  <xr:revisionPtr revIDLastSave="2" documentId="8_{746F0E13-C163-45FE-AE23-B8BBAF100BB9}" xr6:coauthVersionLast="47" xr6:coauthVersionMax="47" xr10:uidLastSave="{15556FD7-6373-40C4-9A47-8F71886548DA}"/>
  <bookViews>
    <workbookView xWindow="-108" yWindow="-108" windowWidth="30936" windowHeight="16776" xr2:uid="{295C72F3-ABFB-40D1-A41E-9E2F0C072D6C}"/>
  </bookViews>
  <sheets>
    <sheet name="1 PRIEDAS" sheetId="1" r:id="rId1"/>
  </sheets>
  <definedNames>
    <definedName name="_xlnm.Print_Area" localSheetId="0">'1 PRIEDAS'!$A$1:$D$92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78" i="1" l="1"/>
  <c r="C78" i="1"/>
  <c r="C82" i="1" s="1"/>
  <c r="D70" i="1"/>
  <c r="C70" i="1"/>
  <c r="D69" i="1"/>
  <c r="D82" i="1" s="1"/>
  <c r="C69" i="1"/>
  <c r="D56" i="1"/>
  <c r="D55" i="1" s="1"/>
  <c r="C56" i="1"/>
  <c r="C55" i="1" s="1"/>
  <c r="D44" i="1"/>
  <c r="C44" i="1"/>
  <c r="D36" i="1"/>
  <c r="D26" i="1" s="1"/>
  <c r="D19" i="1" s="1"/>
  <c r="D62" i="1" s="1"/>
  <c r="C36" i="1"/>
  <c r="C26" i="1" s="1"/>
  <c r="C19" i="1" s="1"/>
  <c r="C62" i="1" s="1"/>
  <c r="D29" i="1"/>
  <c r="C29" i="1"/>
  <c r="D20" i="1"/>
  <c r="C20" i="1"/>
</calcChain>
</file>

<file path=xl/sharedStrings.xml><?xml version="1.0" encoding="utf-8"?>
<sst xmlns="http://schemas.openxmlformats.org/spreadsheetml/2006/main" count="151" uniqueCount="125">
  <si>
    <t xml:space="preserve">Savivaldybei nuosavybės teise  priklausančio turto valdymo, naudojimo </t>
  </si>
  <si>
    <t>ir disponavimo juo ataskaitos rengimo ir pateikimo tvarkos aprašo</t>
  </si>
  <si>
    <t>1 priedas</t>
  </si>
  <si>
    <t>VILNIAUS MIESTO SAVIVALDYBĖ</t>
  </si>
  <si>
    <t>(subjekto, parengusio ataskaitą, pavadinimas)</t>
  </si>
  <si>
    <t>188710061, Konstitucijos pr. 3, Vilnius</t>
  </si>
  <si>
    <t>(subjekto, parengusio ataskaitą, kodas, adresas)</t>
  </si>
  <si>
    <t>SAVIVALDYBEI NUOSAVYBĖS TEISE PRIKLAUSANČIO TURTO ATASKAITA 
PAGAL 2024 M. GRUODŽIO 31 D. DUOMENIS</t>
  </si>
  <si>
    <t>(data ir numeris)</t>
  </si>
  <si>
    <t>I. NEFINANSINIS TURTAS</t>
  </si>
  <si>
    <t xml:space="preserve">    (Pateikimo valiuta ir tikslumas: eurais)</t>
  </si>
  <si>
    <t>Eil. nr.</t>
  </si>
  <si>
    <t>Rodiklio pavadinimas</t>
  </si>
  <si>
    <t>Savivaldybei nuosavybės teise priklausantis turtas</t>
  </si>
  <si>
    <t>balansinė vertė ataskaitinių 2024 metų pabaigoje</t>
  </si>
  <si>
    <t>balansinė vertė praėjusių ataskaitinių 2023 metų pabaigoje</t>
  </si>
  <si>
    <t>A.</t>
  </si>
  <si>
    <t>ILGALAIKIS TURTAS</t>
  </si>
  <si>
    <t>1.</t>
  </si>
  <si>
    <t>Nematerialusis turtas</t>
  </si>
  <si>
    <t>1.1.</t>
  </si>
  <si>
    <t>Plėtros darbai</t>
  </si>
  <si>
    <t>1.2.</t>
  </si>
  <si>
    <t>Programinė įranga ir jos licencijos</t>
  </si>
  <si>
    <t>1.3.</t>
  </si>
  <si>
    <t>Kitas nematerialusis turtas</t>
  </si>
  <si>
    <t>1.4.</t>
  </si>
  <si>
    <t>Nebaigti projektai ir išankstiniai apmokėjimai</t>
  </si>
  <si>
    <t>1.5.</t>
  </si>
  <si>
    <t>Prestižas</t>
  </si>
  <si>
    <t>2.</t>
  </si>
  <si>
    <t>Ilgalaikis materialusis turtas</t>
  </si>
  <si>
    <t>2.1.</t>
  </si>
  <si>
    <t>Žemė</t>
  </si>
  <si>
    <t>2.2.</t>
  </si>
  <si>
    <t>Gyvenamieji pastatai (būstas)</t>
  </si>
  <si>
    <t>2.3.</t>
  </si>
  <si>
    <t>Negyvenamieji pastatai</t>
  </si>
  <si>
    <t>2.3.1.</t>
  </si>
  <si>
    <t>Administraciniai pastatai</t>
  </si>
  <si>
    <t>2.3.2.</t>
  </si>
  <si>
    <t>Pramoniniai pastatai ir sandėliai</t>
  </si>
  <si>
    <t>2.3.3.</t>
  </si>
  <si>
    <t>Švietimo ir mokslo įstaigų pastatai</t>
  </si>
  <si>
    <t>2.3.4.</t>
  </si>
  <si>
    <t>Gydymo įstaigų pastatai</t>
  </si>
  <si>
    <t>2.3.5.</t>
  </si>
  <si>
    <t>Kultūros ir sporto įstaigų pastatai</t>
  </si>
  <si>
    <t>2.3.6.</t>
  </si>
  <si>
    <t>Kiti pastatai</t>
  </si>
  <si>
    <t>2.4.</t>
  </si>
  <si>
    <t>Infrastruktūros ir kiti statiniai</t>
  </si>
  <si>
    <t>2.4.1.</t>
  </si>
  <si>
    <t>Hidrotechniniai statiniai</t>
  </si>
  <si>
    <t>2.4.2.</t>
  </si>
  <si>
    <t>Tiltai, viadukai</t>
  </si>
  <si>
    <t>2.4.3.</t>
  </si>
  <si>
    <t>Automobilių ir kiti keliai</t>
  </si>
  <si>
    <t>2.4.4.</t>
  </si>
  <si>
    <t>Sporto ir poilsio statiniai</t>
  </si>
  <si>
    <t>2.4.5.</t>
  </si>
  <si>
    <t>Vamzdynai, ryšių ir elektros linijos</t>
  </si>
  <si>
    <t>2.4.6.</t>
  </si>
  <si>
    <t>Kiti statiniai</t>
  </si>
  <si>
    <t>2.5.</t>
  </si>
  <si>
    <t>Nekilnojamosios kultūros vertybės</t>
  </si>
  <si>
    <t>2.6.</t>
  </si>
  <si>
    <t>Mašinos ir įrenginiai</t>
  </si>
  <si>
    <t>2.6.1.</t>
  </si>
  <si>
    <t>Šilumos mašinos ir įrenginiai</t>
  </si>
  <si>
    <t>2.6.2.</t>
  </si>
  <si>
    <t>Kitos jėgos mašinos ir įrenginiai</t>
  </si>
  <si>
    <t>2.6.3.</t>
  </si>
  <si>
    <t>Darbo mašinos ir įrenginiai</t>
  </si>
  <si>
    <t>2.6.4.</t>
  </si>
  <si>
    <t>Kitos mašinos ir įrenginiai</t>
  </si>
  <si>
    <t>2.7.</t>
  </si>
  <si>
    <t>Transporto priemonės</t>
  </si>
  <si>
    <t>2.8.</t>
  </si>
  <si>
    <t>Kilnojamosios kultūros vertybės</t>
  </si>
  <si>
    <t>2.9.</t>
  </si>
  <si>
    <t xml:space="preserve">Baldai ir biuro įranga </t>
  </si>
  <si>
    <t>2.10.</t>
  </si>
  <si>
    <t>Kitas ilgalaikis materialusis turtas</t>
  </si>
  <si>
    <t>2.11.</t>
  </si>
  <si>
    <t>Nebaigta statyba ir išankstiniai apmokėjimai</t>
  </si>
  <si>
    <t>B.</t>
  </si>
  <si>
    <t>BIOLOGINIS TURTAS</t>
  </si>
  <si>
    <t>C.</t>
  </si>
  <si>
    <t>TRUMPALAIKIS TURTAS</t>
  </si>
  <si>
    <t>Atsargos</t>
  </si>
  <si>
    <t>Strateginės ir neliečiamosios atsargos</t>
  </si>
  <si>
    <t>Medžiagos, žaliavos ir ūkinis inventorius</t>
  </si>
  <si>
    <t>Nebaigta gaminti produkcija ir nebaigtos vykdyti sutartys</t>
  </si>
  <si>
    <t>Pagaminta produkcija ir turtas skirtas parduoti (perduoti)</t>
  </si>
  <si>
    <t>Ilgalaikis materialusis ir biologinis turtas, skirtas parduoti</t>
  </si>
  <si>
    <t>D.</t>
  </si>
  <si>
    <t>NEFINANSINIS TURTAS</t>
  </si>
  <si>
    <t>IŠ VISO (A, B, C eilučių suma)</t>
  </si>
  <si>
    <t xml:space="preserve">II. FINANSINIS TURTAS </t>
  </si>
  <si>
    <t>ILGALAIKIS FINANSINIS TURTAS</t>
  </si>
  <si>
    <t>Investicijos į nuosavybės vertybinius popierius</t>
  </si>
  <si>
    <t>Investicijos į kontroliuojamas viešąsias įstaigas, priskiriamas prie viešojo sektoriaus subjektų</t>
  </si>
  <si>
    <t>Investicijos į kontroliuojamas viešąsias įstaigas, nepriskiriamas prie viešojo sektoriaus subjektų</t>
  </si>
  <si>
    <t>Investicijos į kontroliuojamas akcines ir uždarąsias akcines bendroves</t>
  </si>
  <si>
    <t>Investicijos į Savivaldybės įmones</t>
  </si>
  <si>
    <t>Investicijos į kitus subjektus</t>
  </si>
  <si>
    <t>Po vienų metų gautinos sumos</t>
  </si>
  <si>
    <t>3.</t>
  </si>
  <si>
    <t>Kitas ilgalaikis finansinis turtas</t>
  </si>
  <si>
    <t>TRUMPALAIKIS FINANSINIS TURTAS</t>
  </si>
  <si>
    <t>Pinigai ir pinigų ekvivalentai</t>
  </si>
  <si>
    <t>Išankstiniai apmokėjimai</t>
  </si>
  <si>
    <t>Per vienus metus gautinos sumos</t>
  </si>
  <si>
    <t>FINANSINIS TURTAS</t>
  </si>
  <si>
    <t>IŠ VISO (A ir B eilučių suma)</t>
  </si>
  <si>
    <t xml:space="preserve">Organizacijos vystymo grupės vadovė, vykdanti Administracijos direktoriaus funkcijas </t>
  </si>
  <si>
    <t>Lina Koriznienė</t>
  </si>
  <si>
    <t>(Parašas)</t>
  </si>
  <si>
    <t>(Vardas, pavardė)</t>
  </si>
  <si>
    <t>Vykdantis Finansų skyriaus vedėjo funkcijas</t>
  </si>
  <si>
    <t>Julius Lukošius</t>
  </si>
  <si>
    <t>Rengėjas: Finansų skyriaus Apskaitos poskyrio vyr. specialistė Rasa Anisovienė, 0 5 211 2322, rasa.anisoviene@vilnius.lt</t>
  </si>
  <si>
    <t>(Pareigos, vardas, pavardė, parašas, telefono Nr., el. pašto adresas)</t>
  </si>
  <si>
    <t>2025-05-30 Nr. A89-679/25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</si>
</sst>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Times New Roman"/>
      <family val="2"/>
      <charset val="186"/>
    </font>
    <font>
      <sz val="11"/>
      <color theme="1"/>
      <name val="Aptos Narrow"/>
      <family val="2"/>
      <charset val="186"/>
      <scheme val="minor"/>
    </font>
    <font>
      <sz val="11"/>
      <color theme="1"/>
      <name val="Times New Roman"/>
      <family val="1"/>
      <charset val="186"/>
    </font>
    <font>
      <sz val="11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vertAlign val="superscript"/>
      <sz val="12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sz val="10"/>
      <name val="TimesLT"/>
      <charset val="186"/>
    </font>
    <font>
      <sz val="9"/>
      <name val="Times New Roman Baltic"/>
      <charset val="186"/>
    </font>
    <font>
      <u/>
      <sz val="11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0" fillId="0" borderId="0"/>
  </cellStyleXfs>
  <cellXfs count="78">
    <xf numFmtId="0" fontId="0" fillId="0" borderId="0" xfId="0"/>
    <xf numFmtId="0" fontId="2" fillId="0" borderId="0" xfId="1" applyFont="1"/>
    <xf numFmtId="3" fontId="2" fillId="0" borderId="0" xfId="1" applyNumberFormat="1" applyFont="1"/>
    <xf numFmtId="0" fontId="3" fillId="0" borderId="0" xfId="1" applyFont="1" applyAlignment="1">
      <alignment horizontal="right"/>
    </xf>
    <xf numFmtId="0" fontId="2" fillId="0" borderId="0" xfId="1" applyFont="1" applyAlignment="1">
      <alignment horizontal="right"/>
    </xf>
    <xf numFmtId="0" fontId="4" fillId="0" borderId="0" xfId="1" applyFont="1" applyAlignment="1">
      <alignment horizontal="right"/>
    </xf>
    <xf numFmtId="0" fontId="5" fillId="0" borderId="1" xfId="1" applyFont="1" applyBorder="1" applyAlignment="1" applyProtection="1">
      <alignment horizontal="center" vertical="center" wrapText="1"/>
      <protection locked="0"/>
    </xf>
    <xf numFmtId="0" fontId="6" fillId="0" borderId="2" xfId="1" applyFont="1" applyBorder="1" applyAlignment="1">
      <alignment horizontal="center"/>
    </xf>
    <xf numFmtId="0" fontId="2" fillId="0" borderId="1" xfId="1" applyFont="1" applyBorder="1" applyAlignment="1" applyProtection="1">
      <alignment horizontal="center" vertical="center" wrapText="1"/>
      <protection locked="0"/>
    </xf>
    <xf numFmtId="0" fontId="5" fillId="0" borderId="0" xfId="1" applyFont="1" applyAlignment="1">
      <alignment horizontal="center" wrapText="1"/>
    </xf>
    <xf numFmtId="0" fontId="2" fillId="0" borderId="0" xfId="1" applyFont="1" applyAlignment="1">
      <alignment horizontal="center" wrapText="1"/>
    </xf>
    <xf numFmtId="3" fontId="2" fillId="0" borderId="0" xfId="1" applyNumberFormat="1" applyFont="1" applyAlignment="1">
      <alignment horizontal="center" wrapText="1"/>
    </xf>
    <xf numFmtId="0" fontId="6" fillId="0" borderId="0" xfId="1" applyFont="1" applyAlignment="1">
      <alignment horizontal="center" wrapText="1"/>
    </xf>
    <xf numFmtId="0" fontId="5" fillId="0" borderId="0" xfId="1" applyFont="1" applyAlignment="1">
      <alignment horizontal="center" vertical="center"/>
    </xf>
    <xf numFmtId="0" fontId="7" fillId="0" borderId="0" xfId="1" applyFont="1" applyAlignment="1">
      <alignment horizontal="right"/>
    </xf>
    <xf numFmtId="0" fontId="2" fillId="0" borderId="3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3" fontId="8" fillId="0" borderId="7" xfId="1" applyNumberFormat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5" fillId="2" borderId="9" xfId="1" applyFont="1" applyFill="1" applyBorder="1" applyAlignment="1">
      <alignment vertical="center" wrapText="1"/>
    </xf>
    <xf numFmtId="0" fontId="5" fillId="2" borderId="10" xfId="1" applyFont="1" applyFill="1" applyBorder="1" applyAlignment="1">
      <alignment vertical="center" wrapText="1"/>
    </xf>
    <xf numFmtId="3" fontId="5" fillId="2" borderId="10" xfId="1" applyNumberFormat="1" applyFont="1" applyFill="1" applyBorder="1" applyAlignment="1">
      <alignment horizontal="center" vertical="center" wrapText="1"/>
    </xf>
    <xf numFmtId="3" fontId="5" fillId="2" borderId="11" xfId="1" applyNumberFormat="1" applyFont="1" applyFill="1" applyBorder="1" applyAlignment="1">
      <alignment horizontal="center" vertical="center" wrapText="1"/>
    </xf>
    <xf numFmtId="0" fontId="5" fillId="0" borderId="12" xfId="1" applyFont="1" applyBorder="1" applyAlignment="1">
      <alignment vertical="center" wrapText="1"/>
    </xf>
    <xf numFmtId="0" fontId="5" fillId="0" borderId="13" xfId="1" applyFont="1" applyBorder="1" applyAlignment="1">
      <alignment vertical="center" wrapText="1"/>
    </xf>
    <xf numFmtId="3" fontId="5" fillId="0" borderId="13" xfId="1" applyNumberFormat="1" applyFont="1" applyBorder="1" applyAlignment="1">
      <alignment horizontal="center" vertical="center" wrapText="1"/>
    </xf>
    <xf numFmtId="3" fontId="5" fillId="0" borderId="14" xfId="1" applyNumberFormat="1" applyFont="1" applyBorder="1" applyAlignment="1">
      <alignment horizontal="center" vertical="center" wrapText="1"/>
    </xf>
    <xf numFmtId="0" fontId="9" fillId="0" borderId="15" xfId="1" applyFont="1" applyBorder="1" applyAlignment="1">
      <alignment vertical="center" wrapText="1"/>
    </xf>
    <xf numFmtId="0" fontId="9" fillId="0" borderId="16" xfId="1" applyFont="1" applyBorder="1" applyAlignment="1">
      <alignment vertical="center" wrapText="1"/>
    </xf>
    <xf numFmtId="3" fontId="2" fillId="0" borderId="16" xfId="1" applyNumberFormat="1" applyFont="1" applyBorder="1" applyAlignment="1" applyProtection="1">
      <alignment horizontal="center" vertical="center" wrapText="1"/>
      <protection locked="0"/>
    </xf>
    <xf numFmtId="3" fontId="2" fillId="0" borderId="17" xfId="1" applyNumberFormat="1" applyFont="1" applyBorder="1" applyAlignment="1" applyProtection="1">
      <alignment horizontal="center" vertical="center" wrapText="1"/>
      <protection locked="0"/>
    </xf>
    <xf numFmtId="0" fontId="5" fillId="0" borderId="15" xfId="1" applyFont="1" applyBorder="1" applyAlignment="1">
      <alignment vertical="center" wrapText="1"/>
    </xf>
    <xf numFmtId="0" fontId="5" fillId="0" borderId="16" xfId="1" applyFont="1" applyBorder="1" applyAlignment="1">
      <alignment vertical="center" wrapText="1"/>
    </xf>
    <xf numFmtId="3" fontId="5" fillId="0" borderId="16" xfId="1" applyNumberFormat="1" applyFont="1" applyBorder="1" applyAlignment="1">
      <alignment horizontal="center" vertical="center" wrapText="1"/>
    </xf>
    <xf numFmtId="3" fontId="5" fillId="0" borderId="17" xfId="1" applyNumberFormat="1" applyFont="1" applyBorder="1" applyAlignment="1">
      <alignment horizontal="center" vertical="center" wrapText="1"/>
    </xf>
    <xf numFmtId="0" fontId="2" fillId="0" borderId="15" xfId="1" applyFont="1" applyBorder="1" applyAlignment="1">
      <alignment vertical="center" wrapText="1"/>
    </xf>
    <xf numFmtId="0" fontId="2" fillId="0" borderId="16" xfId="1" applyFont="1" applyBorder="1" applyAlignment="1">
      <alignment vertical="center" wrapText="1"/>
    </xf>
    <xf numFmtId="3" fontId="2" fillId="0" borderId="16" xfId="1" applyNumberFormat="1" applyFont="1" applyBorder="1" applyAlignment="1">
      <alignment horizontal="center" vertical="center" wrapText="1"/>
    </xf>
    <xf numFmtId="3" fontId="2" fillId="0" borderId="17" xfId="1" applyNumberFormat="1" applyFont="1" applyBorder="1" applyAlignment="1">
      <alignment horizontal="center" vertical="center" wrapText="1"/>
    </xf>
    <xf numFmtId="0" fontId="2" fillId="0" borderId="6" xfId="1" applyFont="1" applyBorder="1" applyAlignment="1">
      <alignment vertical="center" wrapText="1"/>
    </xf>
    <xf numFmtId="0" fontId="2" fillId="0" borderId="7" xfId="1" applyFont="1" applyBorder="1" applyAlignment="1">
      <alignment vertical="center" wrapText="1"/>
    </xf>
    <xf numFmtId="3" fontId="2" fillId="0" borderId="7" xfId="1" applyNumberFormat="1" applyFont="1" applyBorder="1" applyAlignment="1" applyProtection="1">
      <alignment horizontal="center" vertical="center" wrapText="1"/>
      <protection locked="0"/>
    </xf>
    <xf numFmtId="3" fontId="2" fillId="0" borderId="8" xfId="1" applyNumberFormat="1" applyFont="1" applyBorder="1" applyAlignment="1" applyProtection="1">
      <alignment horizontal="center" vertical="center" wrapText="1"/>
      <protection locked="0"/>
    </xf>
    <xf numFmtId="3" fontId="5" fillId="2" borderId="10" xfId="1" applyNumberFormat="1" applyFont="1" applyFill="1" applyBorder="1" applyAlignment="1" applyProtection="1">
      <alignment horizontal="center" vertical="center" wrapText="1"/>
      <protection locked="0"/>
    </xf>
    <xf numFmtId="3" fontId="5" fillId="2" borderId="11" xfId="1" applyNumberFormat="1" applyFont="1" applyFill="1" applyBorder="1" applyAlignment="1" applyProtection="1">
      <alignment horizontal="center" vertical="center" wrapText="1"/>
      <protection locked="0"/>
    </xf>
    <xf numFmtId="3" fontId="2" fillId="0" borderId="13" xfId="1" applyNumberFormat="1" applyFont="1" applyBorder="1" applyAlignment="1">
      <alignment horizontal="center" vertical="center" wrapText="1"/>
    </xf>
    <xf numFmtId="3" fontId="2" fillId="0" borderId="14" xfId="1" applyNumberFormat="1" applyFont="1" applyBorder="1" applyAlignment="1">
      <alignment horizontal="center" vertical="center" wrapText="1"/>
    </xf>
    <xf numFmtId="0" fontId="9" fillId="0" borderId="6" xfId="1" applyFont="1" applyBorder="1" applyAlignment="1">
      <alignment vertical="center" wrapText="1"/>
    </xf>
    <xf numFmtId="0" fontId="9" fillId="0" borderId="7" xfId="1" applyFont="1" applyBorder="1" applyAlignment="1">
      <alignment vertical="center" wrapText="1"/>
    </xf>
    <xf numFmtId="0" fontId="5" fillId="2" borderId="18" xfId="1" applyFont="1" applyFill="1" applyBorder="1" applyAlignment="1">
      <alignment horizontal="left" vertical="center" wrapText="1"/>
    </xf>
    <xf numFmtId="0" fontId="5" fillId="2" borderId="19" xfId="1" applyFont="1" applyFill="1" applyBorder="1" applyAlignment="1">
      <alignment vertical="center" wrapText="1"/>
    </xf>
    <xf numFmtId="3" fontId="5" fillId="2" borderId="19" xfId="1" applyNumberFormat="1" applyFont="1" applyFill="1" applyBorder="1" applyAlignment="1">
      <alignment horizontal="center" vertical="center" wrapText="1"/>
    </xf>
    <xf numFmtId="3" fontId="5" fillId="2" borderId="20" xfId="1" applyNumberFormat="1" applyFont="1" applyFill="1" applyBorder="1" applyAlignment="1">
      <alignment horizontal="center" vertical="center" wrapText="1"/>
    </xf>
    <xf numFmtId="0" fontId="5" fillId="2" borderId="21" xfId="1" applyFont="1" applyFill="1" applyBorder="1" applyAlignment="1">
      <alignment horizontal="left" vertical="center" wrapText="1"/>
    </xf>
    <xf numFmtId="0" fontId="5" fillId="2" borderId="22" xfId="1" applyFont="1" applyFill="1" applyBorder="1" applyAlignment="1">
      <alignment vertical="center" wrapText="1"/>
    </xf>
    <xf numFmtId="3" fontId="5" fillId="2" borderId="22" xfId="1" applyNumberFormat="1" applyFont="1" applyFill="1" applyBorder="1" applyAlignment="1">
      <alignment horizontal="center" vertical="center" wrapText="1"/>
    </xf>
    <xf numFmtId="3" fontId="5" fillId="2" borderId="23" xfId="1" applyNumberFormat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5" fillId="2" borderId="10" xfId="1" applyFont="1" applyFill="1" applyBorder="1" applyAlignment="1">
      <alignment horizontal="left" vertical="center" wrapText="1"/>
    </xf>
    <xf numFmtId="0" fontId="5" fillId="0" borderId="6" xfId="1" applyFont="1" applyBorder="1" applyAlignment="1">
      <alignment vertical="center" wrapText="1"/>
    </xf>
    <xf numFmtId="0" fontId="5" fillId="0" borderId="7" xfId="1" applyFont="1" applyBorder="1" applyAlignment="1">
      <alignment vertical="center" wrapText="1"/>
    </xf>
    <xf numFmtId="3" fontId="2" fillId="0" borderId="13" xfId="1" applyNumberFormat="1" applyFont="1" applyBorder="1" applyAlignment="1" applyProtection="1">
      <alignment horizontal="center" vertical="center" wrapText="1"/>
      <protection locked="0"/>
    </xf>
    <xf numFmtId="3" fontId="2" fillId="0" borderId="14" xfId="1" applyNumberFormat="1" applyFont="1" applyBorder="1" applyAlignment="1" applyProtection="1">
      <alignment horizontal="center" vertical="center" wrapText="1"/>
      <protection locked="0"/>
    </xf>
    <xf numFmtId="0" fontId="5" fillId="0" borderId="0" xfId="1" applyFont="1" applyAlignment="1">
      <alignment vertical="center" wrapText="1"/>
    </xf>
    <xf numFmtId="3" fontId="5" fillId="0" borderId="0" xfId="1" applyNumberFormat="1" applyFont="1" applyAlignment="1">
      <alignment horizontal="center" vertical="center" wrapText="1"/>
    </xf>
    <xf numFmtId="4" fontId="5" fillId="0" borderId="0" xfId="1" applyNumberFormat="1" applyFont="1" applyAlignment="1">
      <alignment horizontal="center" vertical="center" wrapText="1"/>
    </xf>
    <xf numFmtId="0" fontId="2" fillId="0" borderId="1" xfId="1" applyFont="1" applyBorder="1" applyAlignment="1" applyProtection="1">
      <alignment horizontal="left" wrapText="1"/>
      <protection locked="0"/>
    </xf>
    <xf numFmtId="0" fontId="6" fillId="0" borderId="0" xfId="1" applyFont="1" applyAlignment="1">
      <alignment horizontal="center"/>
    </xf>
    <xf numFmtId="0" fontId="2" fillId="0" borderId="1" xfId="1" applyFont="1" applyBorder="1" applyProtection="1">
      <protection locked="0"/>
    </xf>
    <xf numFmtId="0" fontId="2" fillId="0" borderId="0" xfId="1" applyFont="1" applyAlignment="1">
      <alignment vertical="center" wrapText="1"/>
    </xf>
    <xf numFmtId="0" fontId="2" fillId="0" borderId="0" xfId="1" applyFont="1" applyAlignment="1">
      <alignment vertical="center"/>
    </xf>
    <xf numFmtId="0" fontId="11" fillId="0" borderId="1" xfId="2" applyFont="1" applyBorder="1"/>
    <xf numFmtId="0" fontId="11" fillId="0" borderId="1" xfId="2" applyFont="1" applyBorder="1" applyAlignment="1">
      <alignment wrapText="1"/>
    </xf>
    <xf numFmtId="0" fontId="11" fillId="0" borderId="2" xfId="2" applyFont="1" applyBorder="1" applyAlignment="1">
      <alignment horizontal="center" vertical="top"/>
    </xf>
    <xf numFmtId="0" fontId="12" fillId="0" borderId="0" xfId="1" applyFont="1" applyAlignment="1" applyProtection="1">
      <alignment horizontal="center" vertical="center" wrapText="1"/>
      <protection locked="0"/>
    </xf>
  </cellXfs>
  <cellStyles count="3">
    <cellStyle name="Įprastas" xfId="0" builtinId="0"/>
    <cellStyle name="Įprastas 2" xfId="1" xr:uid="{C3C001C0-6CD0-4794-B9BD-02226EB50254}"/>
    <cellStyle name="Normal_biudz uz 2001 atskaitomybe3" xfId="2" xr:uid="{DB8CB7CB-2929-47F3-A690-B057A11B670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70E47-63CD-4EC6-8DE8-735F8EF8737E}">
  <sheetPr>
    <pageSetUpPr fitToPage="1"/>
  </sheetPr>
  <dimension ref="A1:M94"/>
  <sheetViews>
    <sheetView showZeros="0" tabSelected="1" zoomScaleNormal="100" workbookViewId="0">
      <selection activeCell="H15" sqref="H15"/>
    </sheetView>
  </sheetViews>
  <sheetFormatPr defaultColWidth="9.109375" defaultRowHeight="13.8"/>
  <cols>
    <col min="1" max="1" width="9.109375" style="1" customWidth="1"/>
    <col min="2" max="2" width="44" style="1" customWidth="1"/>
    <col min="3" max="3" width="19.44140625" style="2" customWidth="1"/>
    <col min="4" max="4" width="17.5546875" style="1" customWidth="1"/>
    <col min="5" max="16384" width="9.109375" style="1"/>
  </cols>
  <sheetData>
    <row r="1" spans="1:4">
      <c r="D1" s="3" t="s">
        <v>0</v>
      </c>
    </row>
    <row r="2" spans="1:4">
      <c r="D2" s="4" t="s">
        <v>1</v>
      </c>
    </row>
    <row r="3" spans="1:4">
      <c r="D3" s="5" t="s">
        <v>2</v>
      </c>
    </row>
    <row r="4" spans="1:4">
      <c r="A4" s="6" t="s">
        <v>3</v>
      </c>
      <c r="B4" s="6"/>
      <c r="C4" s="6"/>
      <c r="D4" s="6"/>
    </row>
    <row r="5" spans="1:4" ht="18.600000000000001">
      <c r="A5" s="7" t="s">
        <v>4</v>
      </c>
      <c r="B5" s="7"/>
      <c r="C5" s="7"/>
      <c r="D5" s="7"/>
    </row>
    <row r="6" spans="1:4">
      <c r="A6" s="8" t="s">
        <v>5</v>
      </c>
      <c r="B6" s="8"/>
      <c r="C6" s="8"/>
      <c r="D6" s="8"/>
    </row>
    <row r="7" spans="1:4" ht="18.600000000000001">
      <c r="A7" s="7" t="s">
        <v>6</v>
      </c>
      <c r="B7" s="7"/>
      <c r="C7" s="7"/>
      <c r="D7" s="7"/>
    </row>
    <row r="9" spans="1:4" ht="30" customHeight="1">
      <c r="A9" s="9" t="s">
        <v>7</v>
      </c>
      <c r="B9" s="9"/>
      <c r="C9" s="9"/>
      <c r="D9" s="9"/>
    </row>
    <row r="10" spans="1:4">
      <c r="A10" s="10"/>
      <c r="B10" s="10"/>
      <c r="C10" s="11"/>
      <c r="D10" s="10"/>
    </row>
    <row r="11" spans="1:4">
      <c r="A11" s="77" t="s">
        <v>124</v>
      </c>
      <c r="B11" s="77"/>
      <c r="C11" s="77"/>
      <c r="D11" s="77"/>
    </row>
    <row r="12" spans="1:4" ht="18.600000000000001">
      <c r="A12" s="12" t="s">
        <v>8</v>
      </c>
      <c r="B12" s="12"/>
      <c r="C12" s="12"/>
      <c r="D12" s="12"/>
    </row>
    <row r="14" spans="1:4">
      <c r="A14" s="13" t="s">
        <v>9</v>
      </c>
      <c r="B14" s="13"/>
      <c r="C14" s="13"/>
      <c r="D14" s="13"/>
    </row>
    <row r="16" spans="1:4" ht="14.4" thickBot="1">
      <c r="D16" s="14" t="s">
        <v>10</v>
      </c>
    </row>
    <row r="17" spans="1:4" ht="33.75" customHeight="1">
      <c r="A17" s="15" t="s">
        <v>11</v>
      </c>
      <c r="B17" s="16" t="s">
        <v>12</v>
      </c>
      <c r="C17" s="16" t="s">
        <v>13</v>
      </c>
      <c r="D17" s="17"/>
    </row>
    <row r="18" spans="1:4" ht="40.200000000000003" thickBot="1">
      <c r="A18" s="18"/>
      <c r="B18" s="19"/>
      <c r="C18" s="20" t="s">
        <v>14</v>
      </c>
      <c r="D18" s="21" t="s">
        <v>15</v>
      </c>
    </row>
    <row r="19" spans="1:4" ht="14.4" thickBot="1">
      <c r="A19" s="22" t="s">
        <v>16</v>
      </c>
      <c r="B19" s="23" t="s">
        <v>17</v>
      </c>
      <c r="C19" s="24">
        <f>+C20+C26</f>
        <v>1415124405</v>
      </c>
      <c r="D19" s="25">
        <f>+D20+D26</f>
        <v>1268816650</v>
      </c>
    </row>
    <row r="20" spans="1:4">
      <c r="A20" s="26" t="s">
        <v>18</v>
      </c>
      <c r="B20" s="27" t="s">
        <v>19</v>
      </c>
      <c r="C20" s="28">
        <f>SUM(C21:C25)</f>
        <v>14852925</v>
      </c>
      <c r="D20" s="29">
        <f>SUM(D21:D25)</f>
        <v>14058020</v>
      </c>
    </row>
    <row r="21" spans="1:4">
      <c r="A21" s="30" t="s">
        <v>20</v>
      </c>
      <c r="B21" s="31" t="s">
        <v>21</v>
      </c>
      <c r="C21" s="32"/>
      <c r="D21" s="33"/>
    </row>
    <row r="22" spans="1:4">
      <c r="A22" s="30" t="s">
        <v>22</v>
      </c>
      <c r="B22" s="31" t="s">
        <v>23</v>
      </c>
      <c r="C22" s="32">
        <v>3154449</v>
      </c>
      <c r="D22" s="33">
        <v>3446307</v>
      </c>
    </row>
    <row r="23" spans="1:4">
      <c r="A23" s="30" t="s">
        <v>24</v>
      </c>
      <c r="B23" s="31" t="s">
        <v>25</v>
      </c>
      <c r="C23" s="32">
        <v>1428243</v>
      </c>
      <c r="D23" s="33">
        <v>1756511</v>
      </c>
    </row>
    <row r="24" spans="1:4">
      <c r="A24" s="30" t="s">
        <v>26</v>
      </c>
      <c r="B24" s="31" t="s">
        <v>27</v>
      </c>
      <c r="C24" s="32">
        <v>10270233</v>
      </c>
      <c r="D24" s="33">
        <v>8855202</v>
      </c>
    </row>
    <row r="25" spans="1:4">
      <c r="A25" s="30" t="s">
        <v>28</v>
      </c>
      <c r="B25" s="31" t="s">
        <v>29</v>
      </c>
      <c r="C25" s="32"/>
      <c r="D25" s="33"/>
    </row>
    <row r="26" spans="1:4">
      <c r="A26" s="34" t="s">
        <v>30</v>
      </c>
      <c r="B26" s="35" t="s">
        <v>31</v>
      </c>
      <c r="C26" s="36">
        <f>+C27+C28+C29+C36+C43+C44+C49+C50+C51+C52+C53</f>
        <v>1400271480</v>
      </c>
      <c r="D26" s="37">
        <f>+D27+D28+D29+D36+D43+D44+D49+D50+D51+D52+D53</f>
        <v>1254758630</v>
      </c>
    </row>
    <row r="27" spans="1:4">
      <c r="A27" s="38" t="s">
        <v>32</v>
      </c>
      <c r="B27" s="39" t="s">
        <v>33</v>
      </c>
      <c r="C27" s="32">
        <v>81761490</v>
      </c>
      <c r="D27" s="33">
        <v>47936596</v>
      </c>
    </row>
    <row r="28" spans="1:4">
      <c r="A28" s="38" t="s">
        <v>34</v>
      </c>
      <c r="B28" s="39" t="s">
        <v>35</v>
      </c>
      <c r="C28" s="32">
        <v>9902414</v>
      </c>
      <c r="D28" s="33">
        <v>9032590</v>
      </c>
    </row>
    <row r="29" spans="1:4">
      <c r="A29" s="38" t="s">
        <v>36</v>
      </c>
      <c r="B29" s="39" t="s">
        <v>37</v>
      </c>
      <c r="C29" s="40">
        <f>SUM(C30:C35)</f>
        <v>342102048</v>
      </c>
      <c r="D29" s="41">
        <f>SUM(D30:D35)</f>
        <v>279839597</v>
      </c>
    </row>
    <row r="30" spans="1:4">
      <c r="A30" s="30" t="s">
        <v>38</v>
      </c>
      <c r="B30" s="31" t="s">
        <v>39</v>
      </c>
      <c r="C30" s="32">
        <v>15028824</v>
      </c>
      <c r="D30" s="33">
        <v>15709169</v>
      </c>
    </row>
    <row r="31" spans="1:4">
      <c r="A31" s="30" t="s">
        <v>40</v>
      </c>
      <c r="B31" s="31" t="s">
        <v>41</v>
      </c>
      <c r="C31" s="32">
        <v>1398569</v>
      </c>
      <c r="D31" s="33">
        <v>1365362</v>
      </c>
    </row>
    <row r="32" spans="1:4">
      <c r="A32" s="30" t="s">
        <v>42</v>
      </c>
      <c r="B32" s="31" t="s">
        <v>43</v>
      </c>
      <c r="C32" s="32">
        <v>216301988</v>
      </c>
      <c r="D32" s="33">
        <v>147694665</v>
      </c>
    </row>
    <row r="33" spans="1:4">
      <c r="A33" s="30" t="s">
        <v>44</v>
      </c>
      <c r="B33" s="31" t="s">
        <v>45</v>
      </c>
      <c r="C33" s="32">
        <v>49345424</v>
      </c>
      <c r="D33" s="33">
        <v>54515793</v>
      </c>
    </row>
    <row r="34" spans="1:4">
      <c r="A34" s="30" t="s">
        <v>46</v>
      </c>
      <c r="B34" s="31" t="s">
        <v>47</v>
      </c>
      <c r="C34" s="32">
        <v>57029062</v>
      </c>
      <c r="D34" s="33">
        <v>57838996</v>
      </c>
    </row>
    <row r="35" spans="1:4">
      <c r="A35" s="30" t="s">
        <v>48</v>
      </c>
      <c r="B35" s="31" t="s">
        <v>49</v>
      </c>
      <c r="C35" s="32">
        <v>2998181</v>
      </c>
      <c r="D35" s="33">
        <v>2715612</v>
      </c>
    </row>
    <row r="36" spans="1:4">
      <c r="A36" s="38" t="s">
        <v>50</v>
      </c>
      <c r="B36" s="39" t="s">
        <v>51</v>
      </c>
      <c r="C36" s="40">
        <f>SUM(C37:C42)</f>
        <v>607742841</v>
      </c>
      <c r="D36" s="41">
        <f>SUM(D37:D42)</f>
        <v>579530048</v>
      </c>
    </row>
    <row r="37" spans="1:4">
      <c r="A37" s="30" t="s">
        <v>52</v>
      </c>
      <c r="B37" s="31" t="s">
        <v>53</v>
      </c>
      <c r="C37" s="32">
        <v>2404749</v>
      </c>
      <c r="D37" s="33">
        <v>2443283</v>
      </c>
    </row>
    <row r="38" spans="1:4">
      <c r="A38" s="30" t="s">
        <v>54</v>
      </c>
      <c r="B38" s="31" t="s">
        <v>55</v>
      </c>
      <c r="C38" s="32">
        <v>109272675</v>
      </c>
      <c r="D38" s="33">
        <v>112185615</v>
      </c>
    </row>
    <row r="39" spans="1:4">
      <c r="A39" s="30" t="s">
        <v>56</v>
      </c>
      <c r="B39" s="31" t="s">
        <v>57</v>
      </c>
      <c r="C39" s="32">
        <v>360464844</v>
      </c>
      <c r="D39" s="33">
        <v>348947088</v>
      </c>
    </row>
    <row r="40" spans="1:4">
      <c r="A40" s="30" t="s">
        <v>58</v>
      </c>
      <c r="B40" s="31" t="s">
        <v>59</v>
      </c>
      <c r="C40" s="32">
        <v>27647770</v>
      </c>
      <c r="D40" s="33">
        <v>26144921</v>
      </c>
    </row>
    <row r="41" spans="1:4">
      <c r="A41" s="30" t="s">
        <v>60</v>
      </c>
      <c r="B41" s="31" t="s">
        <v>61</v>
      </c>
      <c r="C41" s="32">
        <v>75049289</v>
      </c>
      <c r="D41" s="33">
        <v>64956969</v>
      </c>
    </row>
    <row r="42" spans="1:4">
      <c r="A42" s="30" t="s">
        <v>62</v>
      </c>
      <c r="B42" s="31" t="s">
        <v>63</v>
      </c>
      <c r="C42" s="32">
        <v>32903514</v>
      </c>
      <c r="D42" s="33">
        <v>24852172</v>
      </c>
    </row>
    <row r="43" spans="1:4">
      <c r="A43" s="38" t="s">
        <v>64</v>
      </c>
      <c r="B43" s="39" t="s">
        <v>65</v>
      </c>
      <c r="C43" s="32">
        <v>81708686</v>
      </c>
      <c r="D43" s="33">
        <v>87462323</v>
      </c>
    </row>
    <row r="44" spans="1:4">
      <c r="A44" s="38" t="s">
        <v>66</v>
      </c>
      <c r="B44" s="39" t="s">
        <v>67</v>
      </c>
      <c r="C44" s="40">
        <f>SUM(C45:C48)</f>
        <v>3905048</v>
      </c>
      <c r="D44" s="41">
        <f>SUM(D45:D48)</f>
        <v>5258684</v>
      </c>
    </row>
    <row r="45" spans="1:4">
      <c r="A45" s="30" t="s">
        <v>68</v>
      </c>
      <c r="B45" s="31" t="s">
        <v>69</v>
      </c>
      <c r="C45" s="32">
        <v>109374</v>
      </c>
      <c r="D45" s="33">
        <v>115458</v>
      </c>
    </row>
    <row r="46" spans="1:4">
      <c r="A46" s="30" t="s">
        <v>70</v>
      </c>
      <c r="B46" s="31" t="s">
        <v>71</v>
      </c>
      <c r="C46" s="32">
        <v>978342</v>
      </c>
      <c r="D46" s="33">
        <v>511703</v>
      </c>
    </row>
    <row r="47" spans="1:4">
      <c r="A47" s="30" t="s">
        <v>72</v>
      </c>
      <c r="B47" s="31" t="s">
        <v>73</v>
      </c>
      <c r="C47" s="32">
        <v>168021</v>
      </c>
      <c r="D47" s="33">
        <v>137285</v>
      </c>
    </row>
    <row r="48" spans="1:4">
      <c r="A48" s="30" t="s">
        <v>74</v>
      </c>
      <c r="B48" s="31" t="s">
        <v>75</v>
      </c>
      <c r="C48" s="32">
        <v>2649311</v>
      </c>
      <c r="D48" s="33">
        <v>4494238</v>
      </c>
    </row>
    <row r="49" spans="1:4">
      <c r="A49" s="38" t="s">
        <v>76</v>
      </c>
      <c r="B49" s="39" t="s">
        <v>77</v>
      </c>
      <c r="C49" s="32">
        <v>409468</v>
      </c>
      <c r="D49" s="33">
        <v>454251</v>
      </c>
    </row>
    <row r="50" spans="1:4">
      <c r="A50" s="38" t="s">
        <v>78</v>
      </c>
      <c r="B50" s="39" t="s">
        <v>79</v>
      </c>
      <c r="C50" s="32">
        <v>41841</v>
      </c>
      <c r="D50" s="33">
        <v>15000</v>
      </c>
    </row>
    <row r="51" spans="1:4">
      <c r="A51" s="38" t="s">
        <v>80</v>
      </c>
      <c r="B51" s="39" t="s">
        <v>81</v>
      </c>
      <c r="C51" s="32">
        <v>6573038</v>
      </c>
      <c r="D51" s="33">
        <v>5939430</v>
      </c>
    </row>
    <row r="52" spans="1:4">
      <c r="A52" s="38" t="s">
        <v>82</v>
      </c>
      <c r="B52" s="39" t="s">
        <v>83</v>
      </c>
      <c r="C52" s="32">
        <v>3348165</v>
      </c>
      <c r="D52" s="33">
        <v>2283052</v>
      </c>
    </row>
    <row r="53" spans="1:4" ht="14.4" thickBot="1">
      <c r="A53" s="42" t="s">
        <v>84</v>
      </c>
      <c r="B53" s="43" t="s">
        <v>85</v>
      </c>
      <c r="C53" s="44">
        <v>262776441</v>
      </c>
      <c r="D53" s="45">
        <v>237007059</v>
      </c>
    </row>
    <row r="54" spans="1:4" ht="14.4" thickBot="1">
      <c r="A54" s="22" t="s">
        <v>86</v>
      </c>
      <c r="B54" s="23" t="s">
        <v>87</v>
      </c>
      <c r="C54" s="46">
        <v>3439505</v>
      </c>
      <c r="D54" s="47">
        <v>2206668</v>
      </c>
    </row>
    <row r="55" spans="1:4" ht="14.4" thickBot="1">
      <c r="A55" s="22" t="s">
        <v>88</v>
      </c>
      <c r="B55" s="23" t="s">
        <v>89</v>
      </c>
      <c r="C55" s="24">
        <f>+C56</f>
        <v>5909375</v>
      </c>
      <c r="D55" s="25">
        <f>+D56</f>
        <v>4963742</v>
      </c>
    </row>
    <row r="56" spans="1:4">
      <c r="A56" s="26" t="s">
        <v>18</v>
      </c>
      <c r="B56" s="27" t="s">
        <v>90</v>
      </c>
      <c r="C56" s="48">
        <f>SUM(C57:C61)</f>
        <v>5909375</v>
      </c>
      <c r="D56" s="49">
        <f>SUM(D57:D61)</f>
        <v>4963742</v>
      </c>
    </row>
    <row r="57" spans="1:4">
      <c r="A57" s="30" t="s">
        <v>20</v>
      </c>
      <c r="B57" s="31" t="s">
        <v>91</v>
      </c>
      <c r="C57" s="32"/>
      <c r="D57" s="33"/>
    </row>
    <row r="58" spans="1:4">
      <c r="A58" s="30" t="s">
        <v>22</v>
      </c>
      <c r="B58" s="31" t="s">
        <v>92</v>
      </c>
      <c r="C58" s="32">
        <v>3998314</v>
      </c>
      <c r="D58" s="33">
        <v>2944930</v>
      </c>
    </row>
    <row r="59" spans="1:4" ht="27.6">
      <c r="A59" s="30" t="s">
        <v>24</v>
      </c>
      <c r="B59" s="31" t="s">
        <v>93</v>
      </c>
      <c r="C59" s="32"/>
      <c r="D59" s="33"/>
    </row>
    <row r="60" spans="1:4" ht="27.6">
      <c r="A60" s="30" t="s">
        <v>26</v>
      </c>
      <c r="B60" s="31" t="s">
        <v>94</v>
      </c>
      <c r="C60" s="32">
        <v>1875221</v>
      </c>
      <c r="D60" s="33">
        <v>2018812</v>
      </c>
    </row>
    <row r="61" spans="1:4" ht="28.2" thickBot="1">
      <c r="A61" s="50" t="s">
        <v>28</v>
      </c>
      <c r="B61" s="51" t="s">
        <v>95</v>
      </c>
      <c r="C61" s="44">
        <v>35840</v>
      </c>
      <c r="D61" s="45">
        <v>0</v>
      </c>
    </row>
    <row r="62" spans="1:4">
      <c r="A62" s="52" t="s">
        <v>96</v>
      </c>
      <c r="B62" s="53" t="s">
        <v>97</v>
      </c>
      <c r="C62" s="54">
        <f>+C19+C54+C55</f>
        <v>1424473285</v>
      </c>
      <c r="D62" s="55">
        <f>+D19+D54+D55</f>
        <v>1275987060</v>
      </c>
    </row>
    <row r="63" spans="1:4" ht="14.4" thickBot="1">
      <c r="A63" s="56"/>
      <c r="B63" s="57" t="s">
        <v>98</v>
      </c>
      <c r="C63" s="58"/>
      <c r="D63" s="59"/>
    </row>
    <row r="64" spans="1:4">
      <c r="A64" s="60"/>
    </row>
    <row r="65" spans="1:4">
      <c r="A65" s="13" t="s">
        <v>99</v>
      </c>
      <c r="B65" s="13"/>
      <c r="C65" s="13"/>
      <c r="D65" s="13"/>
    </row>
    <row r="66" spans="1:4" ht="14.4" thickBot="1">
      <c r="A66" s="60"/>
    </row>
    <row r="67" spans="1:4" ht="30" customHeight="1">
      <c r="A67" s="15" t="s">
        <v>11</v>
      </c>
      <c r="B67" s="16" t="s">
        <v>12</v>
      </c>
      <c r="C67" s="16" t="s">
        <v>13</v>
      </c>
      <c r="D67" s="17"/>
    </row>
    <row r="68" spans="1:4" ht="40.200000000000003" thickBot="1">
      <c r="A68" s="18"/>
      <c r="B68" s="19"/>
      <c r="C68" s="20" t="s">
        <v>14</v>
      </c>
      <c r="D68" s="21" t="s">
        <v>15</v>
      </c>
    </row>
    <row r="69" spans="1:4" ht="14.4" thickBot="1">
      <c r="A69" s="22" t="s">
        <v>16</v>
      </c>
      <c r="B69" s="61" t="s">
        <v>100</v>
      </c>
      <c r="C69" s="24">
        <f>+C70+C76+C77</f>
        <v>836810995</v>
      </c>
      <c r="D69" s="25">
        <f>+D70+D76+D77</f>
        <v>810202786</v>
      </c>
    </row>
    <row r="70" spans="1:4">
      <c r="A70" s="26" t="s">
        <v>18</v>
      </c>
      <c r="B70" s="27" t="s">
        <v>101</v>
      </c>
      <c r="C70" s="28">
        <f>SUM(C71:C75)</f>
        <v>833387299</v>
      </c>
      <c r="D70" s="29">
        <f>SUM(D71:D75)</f>
        <v>806058548</v>
      </c>
    </row>
    <row r="71" spans="1:4" ht="27.6">
      <c r="A71" s="30" t="s">
        <v>20</v>
      </c>
      <c r="B71" s="31" t="s">
        <v>102</v>
      </c>
      <c r="C71" s="32">
        <v>13778022</v>
      </c>
      <c r="D71" s="33">
        <v>13778051</v>
      </c>
    </row>
    <row r="72" spans="1:4" ht="27.6">
      <c r="A72" s="30" t="s">
        <v>22</v>
      </c>
      <c r="B72" s="31" t="s">
        <v>103</v>
      </c>
      <c r="C72" s="32">
        <v>0</v>
      </c>
      <c r="D72" s="33">
        <v>0</v>
      </c>
    </row>
    <row r="73" spans="1:4" ht="27.6">
      <c r="A73" s="30" t="s">
        <v>24</v>
      </c>
      <c r="B73" s="31" t="s">
        <v>104</v>
      </c>
      <c r="C73" s="32">
        <v>718394634</v>
      </c>
      <c r="D73" s="33">
        <v>696223640</v>
      </c>
    </row>
    <row r="74" spans="1:4">
      <c r="A74" s="30" t="s">
        <v>26</v>
      </c>
      <c r="B74" s="31" t="s">
        <v>105</v>
      </c>
      <c r="C74" s="32">
        <v>100634758</v>
      </c>
      <c r="D74" s="33">
        <v>95602664</v>
      </c>
    </row>
    <row r="75" spans="1:4">
      <c r="A75" s="30" t="s">
        <v>28</v>
      </c>
      <c r="B75" s="31" t="s">
        <v>106</v>
      </c>
      <c r="C75" s="32">
        <v>579885</v>
      </c>
      <c r="D75" s="33">
        <v>454193</v>
      </c>
    </row>
    <row r="76" spans="1:4">
      <c r="A76" s="34" t="s">
        <v>30</v>
      </c>
      <c r="B76" s="35" t="s">
        <v>107</v>
      </c>
      <c r="C76" s="32">
        <v>2131401</v>
      </c>
      <c r="D76" s="33">
        <v>2151125</v>
      </c>
    </row>
    <row r="77" spans="1:4" ht="14.4" thickBot="1">
      <c r="A77" s="62" t="s">
        <v>108</v>
      </c>
      <c r="B77" s="63" t="s">
        <v>109</v>
      </c>
      <c r="C77" s="44">
        <v>1292295</v>
      </c>
      <c r="D77" s="45">
        <v>1993113</v>
      </c>
    </row>
    <row r="78" spans="1:4" ht="14.4" thickBot="1">
      <c r="A78" s="22" t="s">
        <v>86</v>
      </c>
      <c r="B78" s="61" t="s">
        <v>110</v>
      </c>
      <c r="C78" s="24">
        <f>+C79+C80+C81</f>
        <v>368007602</v>
      </c>
      <c r="D78" s="25">
        <f>+D79+D80+D81</f>
        <v>91566148</v>
      </c>
    </row>
    <row r="79" spans="1:4">
      <c r="A79" s="26" t="s">
        <v>18</v>
      </c>
      <c r="B79" s="27" t="s">
        <v>111</v>
      </c>
      <c r="C79" s="64">
        <v>176802010</v>
      </c>
      <c r="D79" s="65">
        <v>16696047</v>
      </c>
    </row>
    <row r="80" spans="1:4">
      <c r="A80" s="34" t="s">
        <v>30</v>
      </c>
      <c r="B80" s="35" t="s">
        <v>112</v>
      </c>
      <c r="C80" s="32">
        <v>14833286</v>
      </c>
      <c r="D80" s="33">
        <v>2514118</v>
      </c>
    </row>
    <row r="81" spans="1:13" ht="14.4" thickBot="1">
      <c r="A81" s="62" t="s">
        <v>108</v>
      </c>
      <c r="B81" s="63" t="s">
        <v>113</v>
      </c>
      <c r="C81" s="44">
        <v>176372306</v>
      </c>
      <c r="D81" s="45">
        <v>72355983</v>
      </c>
    </row>
    <row r="82" spans="1:13">
      <c r="A82" s="52" t="s">
        <v>88</v>
      </c>
      <c r="B82" s="53" t="s">
        <v>114</v>
      </c>
      <c r="C82" s="54">
        <f>+C69+C78</f>
        <v>1204818597</v>
      </c>
      <c r="D82" s="55">
        <f>+D69+D78</f>
        <v>901768934</v>
      </c>
    </row>
    <row r="83" spans="1:13" ht="14.4" thickBot="1">
      <c r="A83" s="56"/>
      <c r="B83" s="57" t="s">
        <v>115</v>
      </c>
      <c r="C83" s="58"/>
      <c r="D83" s="59"/>
    </row>
    <row r="84" spans="1:13">
      <c r="A84" s="66"/>
      <c r="B84" s="66"/>
      <c r="C84" s="67"/>
      <c r="D84" s="68"/>
    </row>
    <row r="85" spans="1:13" ht="31.5" customHeight="1">
      <c r="A85" s="69" t="s">
        <v>116</v>
      </c>
      <c r="B85" s="69"/>
      <c r="C85" s="8" t="s">
        <v>117</v>
      </c>
      <c r="D85" s="8"/>
    </row>
    <row r="86" spans="1:13" ht="18.600000000000001">
      <c r="B86" s="70" t="s">
        <v>118</v>
      </c>
      <c r="C86" s="7" t="s">
        <v>119</v>
      </c>
      <c r="D86" s="7"/>
    </row>
    <row r="87" spans="1:13">
      <c r="A87" s="71" t="s">
        <v>120</v>
      </c>
      <c r="B87" s="71"/>
      <c r="C87" s="8" t="s">
        <v>121</v>
      </c>
      <c r="D87" s="8"/>
      <c r="F87" s="72"/>
      <c r="G87" s="73"/>
      <c r="H87" s="73"/>
      <c r="I87" s="73"/>
      <c r="J87" s="73"/>
      <c r="K87" s="73"/>
      <c r="L87" s="72"/>
      <c r="M87" s="72"/>
    </row>
    <row r="88" spans="1:13" ht="18.600000000000001">
      <c r="B88" s="70" t="s">
        <v>118</v>
      </c>
      <c r="C88" s="7" t="s">
        <v>119</v>
      </c>
      <c r="D88" s="7"/>
      <c r="F88" s="73"/>
      <c r="G88" s="73"/>
      <c r="H88" s="73"/>
      <c r="I88" s="73"/>
      <c r="J88" s="73"/>
      <c r="K88" s="72"/>
      <c r="L88" s="72"/>
      <c r="M88" s="72"/>
    </row>
    <row r="89" spans="1:13">
      <c r="F89" s="73"/>
      <c r="G89" s="73"/>
      <c r="H89" s="73"/>
      <c r="I89" s="73"/>
      <c r="J89" s="73"/>
      <c r="K89" s="72"/>
      <c r="L89" s="72"/>
      <c r="M89" s="72"/>
    </row>
    <row r="90" spans="1:13">
      <c r="F90" s="73"/>
      <c r="G90" s="73"/>
    </row>
    <row r="91" spans="1:13">
      <c r="A91" s="74" t="s">
        <v>122</v>
      </c>
      <c r="B91" s="75"/>
      <c r="C91" s="75"/>
      <c r="D91" s="75"/>
      <c r="F91" s="73"/>
      <c r="G91" s="73"/>
    </row>
    <row r="92" spans="1:13">
      <c r="A92" s="76" t="s">
        <v>123</v>
      </c>
      <c r="B92" s="76"/>
      <c r="C92" s="76"/>
      <c r="D92" s="76"/>
      <c r="F92" s="73"/>
      <c r="G92" s="73"/>
    </row>
    <row r="93" spans="1:13">
      <c r="F93" s="73"/>
      <c r="G93" s="73"/>
    </row>
    <row r="94" spans="1:13">
      <c r="F94" s="73"/>
      <c r="G94" s="73"/>
    </row>
  </sheetData>
  <sheetProtection formatCells="0" autoFilter="0" pivotTables="0"/>
  <mergeCells count="27">
    <mergeCell ref="A85:B85"/>
    <mergeCell ref="C85:D85"/>
    <mergeCell ref="C86:D86"/>
    <mergeCell ref="C87:D87"/>
    <mergeCell ref="C88:D88"/>
    <mergeCell ref="A92:D92"/>
    <mergeCell ref="A65:D65"/>
    <mergeCell ref="A67:A68"/>
    <mergeCell ref="B67:B68"/>
    <mergeCell ref="C67:D67"/>
    <mergeCell ref="A82:A83"/>
    <mergeCell ref="C82:C83"/>
    <mergeCell ref="D82:D83"/>
    <mergeCell ref="A12:D12"/>
    <mergeCell ref="A14:D14"/>
    <mergeCell ref="A17:A18"/>
    <mergeCell ref="B17:B18"/>
    <mergeCell ref="C17:D17"/>
    <mergeCell ref="A62:A63"/>
    <mergeCell ref="C62:C63"/>
    <mergeCell ref="D62:D63"/>
    <mergeCell ref="A4:D4"/>
    <mergeCell ref="A5:D5"/>
    <mergeCell ref="A6:D6"/>
    <mergeCell ref="A7:D7"/>
    <mergeCell ref="A9:D9"/>
    <mergeCell ref="A11:D11"/>
  </mergeCells>
  <pageMargins left="0.5" right="0.23622047244094491" top="0.47244094488188981" bottom="0.26" header="0.31496062992125984" footer="0.17"/>
  <pageSetup paperSize="9" fitToHeight="0" orientation="portrait" r:id="rId1"/>
  <headerFooter>
    <oddFooter>&amp;R&amp;"Times New Roman,Paprastas"&amp;P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1 PRIEDAS</vt:lpstr>
      <vt:lpstr>'1 PRIEDAS'!Print_Area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Rasa Anisovienė</dc:creator>
  <cp:lastModifiedBy>Rasa Anisovienė</cp:lastModifiedBy>
  <dcterms:created xsi:type="dcterms:W3CDTF">2026-05-04T07:30:25Z</dcterms:created>
  <dcterms:modified xsi:type="dcterms:W3CDTF">2026-05-04T07:34:05Z</dcterms:modified>
</cp:coreProperties>
</file>