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15" windowWidth="14595" windowHeight="7830" firstSheet="2" activeTab="2"/>
  </bookViews>
  <sheets>
    <sheet name="f2" sheetId="1" state="hidden" r:id="rId1"/>
    <sheet name="f2 (2)" sheetId="2" state="hidden" r:id="rId2"/>
    <sheet name="f2 (3)" sheetId="3" r:id="rId3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(3)'!$22:$28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(3)'!$22:$28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(3)'!$22:$28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(3)'!$22:$28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(3)'!$22:$28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(3)'!$22:$28</definedName>
  </definedNames>
  <calcPr calcId="145621"/>
  <customWorkbookViews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Jolanta Puodžiūnienė - Individuali peržiūra" guid="{57A1E72B-DFC1-4C5D-ABA7-C1A26EB31789}" mergeInterval="0" personalView="1" maximized="1" windowWidth="1916" windowHeight="855" activeSheetId="3" showComments="commIndAndComment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</customWorkbookViews>
</workbook>
</file>

<file path=xl/calcChain.xml><?xml version="1.0" encoding="utf-8"?>
<calcChain xmlns="http://schemas.openxmlformats.org/spreadsheetml/2006/main">
  <c r="I37" i="3" l="1"/>
  <c r="I36" i="3" s="1"/>
  <c r="I35" i="3" s="1"/>
  <c r="J37" i="3"/>
  <c r="J36" i="3"/>
  <c r="J35" i="3" s="1"/>
  <c r="K37" i="3"/>
  <c r="K36" i="3" s="1"/>
  <c r="K35" i="3" s="1"/>
  <c r="L37" i="3"/>
  <c r="L36" i="3"/>
  <c r="L35" i="3" s="1"/>
  <c r="L34" i="3" s="1"/>
  <c r="I42" i="3"/>
  <c r="I41" i="3"/>
  <c r="I40" i="3"/>
  <c r="J42" i="3"/>
  <c r="J41" i="3" s="1"/>
  <c r="J40" i="3" s="1"/>
  <c r="K42" i="3"/>
  <c r="K41" i="3" s="1"/>
  <c r="K40" i="3" s="1"/>
  <c r="L42" i="3"/>
  <c r="L41" i="3"/>
  <c r="L40" i="3" s="1"/>
  <c r="J44" i="3"/>
  <c r="I47" i="3"/>
  <c r="I46" i="3" s="1"/>
  <c r="I45" i="3" s="1"/>
  <c r="I44" i="3" s="1"/>
  <c r="J47" i="3"/>
  <c r="J46" i="3" s="1"/>
  <c r="J45" i="3" s="1"/>
  <c r="K47" i="3"/>
  <c r="K46" i="3"/>
  <c r="K45" i="3" s="1"/>
  <c r="K44" i="3" s="1"/>
  <c r="L47" i="3"/>
  <c r="L46" i="3"/>
  <c r="L45" i="3"/>
  <c r="L44" i="3" s="1"/>
  <c r="I68" i="3"/>
  <c r="I67" i="3"/>
  <c r="J68" i="3"/>
  <c r="J67" i="3" s="1"/>
  <c r="K68" i="3"/>
  <c r="K67" i="3" s="1"/>
  <c r="L68" i="3"/>
  <c r="L67" i="3"/>
  <c r="I72" i="3"/>
  <c r="I73" i="3"/>
  <c r="J73" i="3"/>
  <c r="J72" i="3" s="1"/>
  <c r="K73" i="3"/>
  <c r="K72" i="3" s="1"/>
  <c r="L73" i="3"/>
  <c r="L72" i="3"/>
  <c r="I78" i="3"/>
  <c r="I77" i="3" s="1"/>
  <c r="J78" i="3"/>
  <c r="J77" i="3"/>
  <c r="K78" i="3"/>
  <c r="K77" i="3" s="1"/>
  <c r="L78" i="3"/>
  <c r="L77" i="3"/>
  <c r="J82" i="3"/>
  <c r="I84" i="3"/>
  <c r="I83" i="3" s="1"/>
  <c r="I82" i="3" s="1"/>
  <c r="J84" i="3"/>
  <c r="J83" i="3" s="1"/>
  <c r="K84" i="3"/>
  <c r="K83" i="3"/>
  <c r="K82" i="3" s="1"/>
  <c r="L84" i="3"/>
  <c r="L83" i="3" s="1"/>
  <c r="L82" i="3"/>
  <c r="I88" i="3"/>
  <c r="I87" i="3" s="1"/>
  <c r="I86" i="3" s="1"/>
  <c r="I89" i="3"/>
  <c r="J89" i="3"/>
  <c r="J88" i="3" s="1"/>
  <c r="J87" i="3" s="1"/>
  <c r="J86" i="3" s="1"/>
  <c r="K89" i="3"/>
  <c r="K88" i="3" s="1"/>
  <c r="K87" i="3" s="1"/>
  <c r="K86" i="3"/>
  <c r="L89" i="3"/>
  <c r="L88" i="3" s="1"/>
  <c r="L87" i="3" s="1"/>
  <c r="L86" i="3" s="1"/>
  <c r="I97" i="3"/>
  <c r="I96" i="3"/>
  <c r="I95" i="3"/>
  <c r="J97" i="3"/>
  <c r="J96" i="3" s="1"/>
  <c r="J95" i="3" s="1"/>
  <c r="K97" i="3"/>
  <c r="K96" i="3"/>
  <c r="K95" i="3"/>
  <c r="L97" i="3"/>
  <c r="L96" i="3"/>
  <c r="L95" i="3"/>
  <c r="I102" i="3"/>
  <c r="I101" i="3" s="1"/>
  <c r="I100" i="3" s="1"/>
  <c r="J102" i="3"/>
  <c r="J101" i="3"/>
  <c r="J100" i="3" s="1"/>
  <c r="K102" i="3"/>
  <c r="K101" i="3"/>
  <c r="K100" i="3" s="1"/>
  <c r="L102" i="3"/>
  <c r="L101" i="3"/>
  <c r="L100" i="3"/>
  <c r="I107" i="3"/>
  <c r="I106" i="3" s="1"/>
  <c r="I105" i="3" s="1"/>
  <c r="J107" i="3"/>
  <c r="J106" i="3"/>
  <c r="J105" i="3" s="1"/>
  <c r="K107" i="3"/>
  <c r="K106" i="3"/>
  <c r="K105" i="3"/>
  <c r="L107" i="3"/>
  <c r="L106" i="3"/>
  <c r="L105" i="3"/>
  <c r="J111" i="3"/>
  <c r="I113" i="3"/>
  <c r="I112" i="3" s="1"/>
  <c r="I111" i="3" s="1"/>
  <c r="J113" i="3"/>
  <c r="J112" i="3" s="1"/>
  <c r="K113" i="3"/>
  <c r="K112" i="3"/>
  <c r="K111" i="3" s="1"/>
  <c r="L113" i="3"/>
  <c r="L112" i="3"/>
  <c r="L111" i="3"/>
  <c r="I117" i="3"/>
  <c r="I116" i="3" s="1"/>
  <c r="I118" i="3"/>
  <c r="J118" i="3"/>
  <c r="J117" i="3" s="1"/>
  <c r="J116" i="3" s="1"/>
  <c r="K118" i="3"/>
  <c r="K117" i="3"/>
  <c r="K116" i="3" s="1"/>
  <c r="L118" i="3"/>
  <c r="L117" i="3"/>
  <c r="L116" i="3" s="1"/>
  <c r="J121" i="3"/>
  <c r="J120" i="3"/>
  <c r="I122" i="3"/>
  <c r="I121" i="3" s="1"/>
  <c r="I120" i="3" s="1"/>
  <c r="I110" i="3" s="1"/>
  <c r="J122" i="3"/>
  <c r="K122" i="3"/>
  <c r="K121" i="3"/>
  <c r="K120" i="3" s="1"/>
  <c r="L122" i="3"/>
  <c r="L121" i="3"/>
  <c r="L120" i="3"/>
  <c r="J125" i="3"/>
  <c r="J124" i="3"/>
  <c r="I126" i="3"/>
  <c r="I125" i="3" s="1"/>
  <c r="I124" i="3" s="1"/>
  <c r="J126" i="3"/>
  <c r="K126" i="3"/>
  <c r="K125" i="3"/>
  <c r="K124" i="3" s="1"/>
  <c r="L126" i="3"/>
  <c r="L125" i="3"/>
  <c r="L124" i="3"/>
  <c r="J129" i="3"/>
  <c r="J128" i="3" s="1"/>
  <c r="I130" i="3"/>
  <c r="I129" i="3" s="1"/>
  <c r="I128" i="3" s="1"/>
  <c r="J130" i="3"/>
  <c r="K130" i="3"/>
  <c r="K129" i="3" s="1"/>
  <c r="K128" i="3" s="1"/>
  <c r="L130" i="3"/>
  <c r="L129" i="3"/>
  <c r="L128" i="3" s="1"/>
  <c r="I136" i="3"/>
  <c r="I135" i="3"/>
  <c r="I134" i="3" s="1"/>
  <c r="J136" i="3"/>
  <c r="J135" i="3" s="1"/>
  <c r="J134" i="3" s="1"/>
  <c r="K136" i="3"/>
  <c r="K135" i="3" s="1"/>
  <c r="K134" i="3" s="1"/>
  <c r="L136" i="3"/>
  <c r="L135" i="3"/>
  <c r="L134" i="3" s="1"/>
  <c r="I141" i="3"/>
  <c r="I140" i="3"/>
  <c r="I139" i="3" s="1"/>
  <c r="J141" i="3"/>
  <c r="J140" i="3"/>
  <c r="J139" i="3" s="1"/>
  <c r="K141" i="3"/>
  <c r="K140" i="3" s="1"/>
  <c r="K139" i="3" s="1"/>
  <c r="L141" i="3"/>
  <c r="L140" i="3"/>
  <c r="L139" i="3" s="1"/>
  <c r="I146" i="3"/>
  <c r="I145" i="3" s="1"/>
  <c r="I144" i="3" s="1"/>
  <c r="J146" i="3"/>
  <c r="J145" i="3" s="1"/>
  <c r="J144" i="3" s="1"/>
  <c r="K146" i="3"/>
  <c r="K145" i="3" s="1"/>
  <c r="K144" i="3" s="1"/>
  <c r="K133" i="3" s="1"/>
  <c r="L146" i="3"/>
  <c r="L145" i="3" s="1"/>
  <c r="L144" i="3" s="1"/>
  <c r="L133" i="3" s="1"/>
  <c r="I152" i="3"/>
  <c r="I151" i="3" s="1"/>
  <c r="J152" i="3"/>
  <c r="J151" i="3" s="1"/>
  <c r="J150" i="3" s="1"/>
  <c r="J149" i="3" s="1"/>
  <c r="K152" i="3"/>
  <c r="K151" i="3" s="1"/>
  <c r="K150" i="3" s="1"/>
  <c r="K149" i="3"/>
  <c r="L152" i="3"/>
  <c r="L151" i="3" s="1"/>
  <c r="I156" i="3"/>
  <c r="I155" i="3" s="1"/>
  <c r="J156" i="3"/>
  <c r="J155" i="3"/>
  <c r="K156" i="3"/>
  <c r="K155" i="3" s="1"/>
  <c r="L156" i="3"/>
  <c r="L155" i="3"/>
  <c r="I161" i="3"/>
  <c r="I160" i="3" s="1"/>
  <c r="I159" i="3" s="1"/>
  <c r="J161" i="3"/>
  <c r="J160" i="3" s="1"/>
  <c r="J159" i="3" s="1"/>
  <c r="K161" i="3"/>
  <c r="K160" i="3"/>
  <c r="K159" i="3"/>
  <c r="L161" i="3"/>
  <c r="L160" i="3"/>
  <c r="L159" i="3"/>
  <c r="I164" i="3"/>
  <c r="I163" i="3" s="1"/>
  <c r="J163" i="3"/>
  <c r="I165" i="3"/>
  <c r="J165" i="3"/>
  <c r="J164" i="3" s="1"/>
  <c r="K165" i="3"/>
  <c r="K164" i="3" s="1"/>
  <c r="K163" i="3" s="1"/>
  <c r="L165" i="3"/>
  <c r="L164" i="3"/>
  <c r="L163" i="3" s="1"/>
  <c r="I170" i="3"/>
  <c r="I169" i="3" s="1"/>
  <c r="J170" i="3"/>
  <c r="J169" i="3"/>
  <c r="K170" i="3"/>
  <c r="K169" i="3" s="1"/>
  <c r="L170" i="3"/>
  <c r="L169" i="3"/>
  <c r="I179" i="3"/>
  <c r="I178" i="3" s="1"/>
  <c r="J179" i="3"/>
  <c r="J178" i="3" s="1"/>
  <c r="K179" i="3"/>
  <c r="K178" i="3"/>
  <c r="L179" i="3"/>
  <c r="L178" i="3" s="1"/>
  <c r="I181" i="3"/>
  <c r="J181" i="3"/>
  <c r="I182" i="3"/>
  <c r="J182" i="3"/>
  <c r="K182" i="3"/>
  <c r="K181" i="3"/>
  <c r="L182" i="3"/>
  <c r="L181" i="3" s="1"/>
  <c r="I187" i="3"/>
  <c r="I186" i="3" s="1"/>
  <c r="J187" i="3"/>
  <c r="J186" i="3" s="1"/>
  <c r="K187" i="3"/>
  <c r="K186" i="3" s="1"/>
  <c r="K177" i="3" s="1"/>
  <c r="L187" i="3"/>
  <c r="L186" i="3" s="1"/>
  <c r="I191" i="3"/>
  <c r="J191" i="3"/>
  <c r="I192" i="3"/>
  <c r="J192" i="3"/>
  <c r="K192" i="3"/>
  <c r="K191" i="3"/>
  <c r="L192" i="3"/>
  <c r="L191" i="3" s="1"/>
  <c r="I197" i="3"/>
  <c r="I196" i="3"/>
  <c r="J197" i="3"/>
  <c r="J196" i="3" s="1"/>
  <c r="K197" i="3"/>
  <c r="K196" i="3" s="1"/>
  <c r="L197" i="3"/>
  <c r="L196" i="3" s="1"/>
  <c r="J199" i="3"/>
  <c r="I201" i="3"/>
  <c r="I200" i="3" s="1"/>
  <c r="I199" i="3" s="1"/>
  <c r="J201" i="3"/>
  <c r="J200" i="3"/>
  <c r="K201" i="3"/>
  <c r="K200" i="3" s="1"/>
  <c r="K199" i="3"/>
  <c r="L201" i="3"/>
  <c r="L200" i="3" s="1"/>
  <c r="L199" i="3" s="1"/>
  <c r="I209" i="3"/>
  <c r="I208" i="3" s="1"/>
  <c r="I207" i="3" s="1"/>
  <c r="J209" i="3"/>
  <c r="J208" i="3" s="1"/>
  <c r="J207" i="3" s="1"/>
  <c r="K209" i="3"/>
  <c r="K208" i="3" s="1"/>
  <c r="L209" i="3"/>
  <c r="L208" i="3" s="1"/>
  <c r="L207" i="3" s="1"/>
  <c r="I213" i="3"/>
  <c r="I212" i="3" s="1"/>
  <c r="J213" i="3"/>
  <c r="J212" i="3" s="1"/>
  <c r="K213" i="3"/>
  <c r="K212" i="3" s="1"/>
  <c r="K207" i="3" s="1"/>
  <c r="L213" i="3"/>
  <c r="L212" i="3" s="1"/>
  <c r="J220" i="3"/>
  <c r="J219" i="3"/>
  <c r="I221" i="3"/>
  <c r="I220" i="3" s="1"/>
  <c r="I219" i="3" s="1"/>
  <c r="J221" i="3"/>
  <c r="K221" i="3"/>
  <c r="K220" i="3"/>
  <c r="K219" i="3" s="1"/>
  <c r="L221" i="3"/>
  <c r="L220" i="3"/>
  <c r="L219" i="3"/>
  <c r="J224" i="3"/>
  <c r="J223" i="3"/>
  <c r="I225" i="3"/>
  <c r="I224" i="3" s="1"/>
  <c r="I223" i="3" s="1"/>
  <c r="J225" i="3"/>
  <c r="K225" i="3"/>
  <c r="K224" i="3"/>
  <c r="K223" i="3" s="1"/>
  <c r="L225" i="3"/>
  <c r="L224" i="3"/>
  <c r="L223" i="3"/>
  <c r="I232" i="3"/>
  <c r="I231" i="3"/>
  <c r="J232" i="3"/>
  <c r="J231" i="3"/>
  <c r="K232" i="3"/>
  <c r="K231" i="3"/>
  <c r="L232" i="3"/>
  <c r="L231" i="3"/>
  <c r="I238" i="3"/>
  <c r="I237" i="3" s="1"/>
  <c r="J238" i="3"/>
  <c r="J237" i="3" s="1"/>
  <c r="K238" i="3"/>
  <c r="K237" i="3" s="1"/>
  <c r="L238" i="3"/>
  <c r="L237" i="3"/>
  <c r="I242" i="3"/>
  <c r="I241" i="3" s="1"/>
  <c r="J242" i="3"/>
  <c r="J241" i="3"/>
  <c r="K242" i="3"/>
  <c r="K241" i="3"/>
  <c r="L242" i="3"/>
  <c r="L241" i="3" s="1"/>
  <c r="J245" i="3"/>
  <c r="I246" i="3"/>
  <c r="I245" i="3" s="1"/>
  <c r="J246" i="3"/>
  <c r="K246" i="3"/>
  <c r="K245" i="3"/>
  <c r="L246" i="3"/>
  <c r="L245" i="3" s="1"/>
  <c r="I251" i="3"/>
  <c r="I250" i="3"/>
  <c r="J251" i="3"/>
  <c r="J250" i="3" s="1"/>
  <c r="K251" i="3"/>
  <c r="K250" i="3"/>
  <c r="L251" i="3"/>
  <c r="L250" i="3" s="1"/>
  <c r="J253" i="3"/>
  <c r="I254" i="3"/>
  <c r="I253" i="3" s="1"/>
  <c r="J254" i="3"/>
  <c r="K254" i="3"/>
  <c r="K253" i="3"/>
  <c r="L254" i="3"/>
  <c r="L253" i="3" s="1"/>
  <c r="I257" i="3"/>
  <c r="I256" i="3"/>
  <c r="J257" i="3"/>
  <c r="J256" i="3" s="1"/>
  <c r="K257" i="3"/>
  <c r="K256" i="3"/>
  <c r="L257" i="3"/>
  <c r="L256" i="3" s="1"/>
  <c r="I262" i="3"/>
  <c r="I261" i="3"/>
  <c r="J262" i="3"/>
  <c r="J261" i="3" s="1"/>
  <c r="K262" i="3"/>
  <c r="K261" i="3"/>
  <c r="L262" i="3"/>
  <c r="L261" i="3" s="1"/>
  <c r="L260" i="3" s="1"/>
  <c r="J267" i="3"/>
  <c r="I268" i="3"/>
  <c r="I267" i="3" s="1"/>
  <c r="J268" i="3"/>
  <c r="K268" i="3"/>
  <c r="K267" i="3"/>
  <c r="L268" i="3"/>
  <c r="L267" i="3" s="1"/>
  <c r="I272" i="3"/>
  <c r="I271" i="3"/>
  <c r="J272" i="3"/>
  <c r="J271" i="3" s="1"/>
  <c r="K272" i="3"/>
  <c r="K271" i="3"/>
  <c r="L272" i="3"/>
  <c r="L271" i="3" s="1"/>
  <c r="J275" i="3"/>
  <c r="I276" i="3"/>
  <c r="I275" i="3" s="1"/>
  <c r="J276" i="3"/>
  <c r="K276" i="3"/>
  <c r="K275" i="3"/>
  <c r="L276" i="3"/>
  <c r="L275" i="3" s="1"/>
  <c r="I280" i="3"/>
  <c r="I279" i="3"/>
  <c r="J280" i="3"/>
  <c r="J279" i="3"/>
  <c r="K280" i="3"/>
  <c r="K279" i="3" s="1"/>
  <c r="L280" i="3"/>
  <c r="L279" i="3" s="1"/>
  <c r="J282" i="3"/>
  <c r="I283" i="3"/>
  <c r="I282" i="3"/>
  <c r="J283" i="3"/>
  <c r="K283" i="3"/>
  <c r="K282" i="3"/>
  <c r="L283" i="3"/>
  <c r="L282" i="3" s="1"/>
  <c r="I286" i="3"/>
  <c r="I285" i="3" s="1"/>
  <c r="J286" i="3"/>
  <c r="J285" i="3"/>
  <c r="K286" i="3"/>
  <c r="K285" i="3" s="1"/>
  <c r="L286" i="3"/>
  <c r="L285" i="3" s="1"/>
  <c r="I293" i="3"/>
  <c r="I292" i="3"/>
  <c r="J293" i="3"/>
  <c r="J292" i="3" s="1"/>
  <c r="K293" i="3"/>
  <c r="K292" i="3"/>
  <c r="L293" i="3"/>
  <c r="L292" i="3" s="1"/>
  <c r="I298" i="3"/>
  <c r="I297" i="3" s="1"/>
  <c r="J298" i="3"/>
  <c r="J297" i="3" s="1"/>
  <c r="K298" i="3"/>
  <c r="K297" i="3" s="1"/>
  <c r="L298" i="3"/>
  <c r="L297" i="3" s="1"/>
  <c r="I302" i="3"/>
  <c r="I301" i="3"/>
  <c r="J302" i="3"/>
  <c r="J301" i="3" s="1"/>
  <c r="K302" i="3"/>
  <c r="K301" i="3"/>
  <c r="L302" i="3"/>
  <c r="L301" i="3" s="1"/>
  <c r="I306" i="3"/>
  <c r="I305" i="3" s="1"/>
  <c r="J306" i="3"/>
  <c r="J305" i="3" s="1"/>
  <c r="K306" i="3"/>
  <c r="K305" i="3" s="1"/>
  <c r="L306" i="3"/>
  <c r="L305" i="3" s="1"/>
  <c r="I310" i="3"/>
  <c r="I309" i="3" s="1"/>
  <c r="J310" i="3"/>
  <c r="J309" i="3" s="1"/>
  <c r="K310" i="3"/>
  <c r="K309" i="3"/>
  <c r="L310" i="3"/>
  <c r="L309" i="3" s="1"/>
  <c r="I313" i="3"/>
  <c r="I312" i="3"/>
  <c r="J313" i="3"/>
  <c r="J312" i="3" s="1"/>
  <c r="K313" i="3"/>
  <c r="K312" i="3" s="1"/>
  <c r="L313" i="3"/>
  <c r="L312" i="3" s="1"/>
  <c r="I316" i="3"/>
  <c r="I315" i="3" s="1"/>
  <c r="J316" i="3"/>
  <c r="J315" i="3" s="1"/>
  <c r="K316" i="3"/>
  <c r="K315" i="3"/>
  <c r="L316" i="3"/>
  <c r="L315" i="3" s="1"/>
  <c r="I321" i="3"/>
  <c r="I320" i="3" s="1"/>
  <c r="J321" i="3"/>
  <c r="J320" i="3" s="1"/>
  <c r="K321" i="3"/>
  <c r="K320" i="3"/>
  <c r="L321" i="3"/>
  <c r="L320" i="3"/>
  <c r="K325" i="3"/>
  <c r="K319" i="3" s="1"/>
  <c r="I326" i="3"/>
  <c r="I325" i="3" s="1"/>
  <c r="J326" i="3"/>
  <c r="J325" i="3"/>
  <c r="K326" i="3"/>
  <c r="L326" i="3"/>
  <c r="L325" i="3"/>
  <c r="J329" i="3"/>
  <c r="I331" i="3"/>
  <c r="I329" i="3" s="1"/>
  <c r="I319" i="3" s="1"/>
  <c r="J331" i="3"/>
  <c r="K331" i="3"/>
  <c r="K329" i="3" s="1"/>
  <c r="L331" i="3"/>
  <c r="L329" i="3"/>
  <c r="L319" i="3" s="1"/>
  <c r="K334" i="3"/>
  <c r="I335" i="3"/>
  <c r="I334" i="3" s="1"/>
  <c r="J335" i="3"/>
  <c r="J334" i="3"/>
  <c r="K335" i="3"/>
  <c r="L335" i="3"/>
  <c r="L334" i="3"/>
  <c r="J338" i="3"/>
  <c r="I339" i="3"/>
  <c r="I338" i="3" s="1"/>
  <c r="J339" i="3"/>
  <c r="K339" i="3"/>
  <c r="K338" i="3" s="1"/>
  <c r="L339" i="3"/>
  <c r="L338" i="3"/>
  <c r="K341" i="3"/>
  <c r="I342" i="3"/>
  <c r="I341" i="3" s="1"/>
  <c r="J342" i="3"/>
  <c r="J341" i="3" s="1"/>
  <c r="K342" i="3"/>
  <c r="L342" i="3"/>
  <c r="L341" i="3"/>
  <c r="I345" i="3"/>
  <c r="I344" i="3" s="1"/>
  <c r="J345" i="3"/>
  <c r="J344" i="3" s="1"/>
  <c r="K345" i="3"/>
  <c r="K344" i="3" s="1"/>
  <c r="L345" i="3"/>
  <c r="L344" i="3"/>
  <c r="I32" i="2"/>
  <c r="J33" i="2"/>
  <c r="J32" i="2" s="1"/>
  <c r="I34" i="2"/>
  <c r="I33" i="2" s="1"/>
  <c r="J34" i="2"/>
  <c r="K34" i="2"/>
  <c r="K33" i="2" s="1"/>
  <c r="K32" i="2" s="1"/>
  <c r="L34" i="2"/>
  <c r="L33" i="2" s="1"/>
  <c r="L32" i="2" s="1"/>
  <c r="K37" i="2"/>
  <c r="I39" i="2"/>
  <c r="I38" i="2" s="1"/>
  <c r="I37" i="2" s="1"/>
  <c r="J39" i="2"/>
  <c r="J38" i="2" s="1"/>
  <c r="J37" i="2" s="1"/>
  <c r="K39" i="2"/>
  <c r="K38" i="2" s="1"/>
  <c r="L39" i="2"/>
  <c r="L38" i="2" s="1"/>
  <c r="L37" i="2" s="1"/>
  <c r="I43" i="2"/>
  <c r="I42" i="2" s="1"/>
  <c r="I41" i="2" s="1"/>
  <c r="J43" i="2"/>
  <c r="J42" i="2" s="1"/>
  <c r="J41" i="2" s="1"/>
  <c r="I44" i="2"/>
  <c r="J44" i="2"/>
  <c r="K44" i="2"/>
  <c r="K43" i="2" s="1"/>
  <c r="K42" i="2" s="1"/>
  <c r="K41" i="2" s="1"/>
  <c r="L44" i="2"/>
  <c r="L43" i="2"/>
  <c r="L42" i="2" s="1"/>
  <c r="L41" i="2" s="1"/>
  <c r="I66" i="2"/>
  <c r="I67" i="2"/>
  <c r="J67" i="2"/>
  <c r="J66" i="2" s="1"/>
  <c r="J65" i="2" s="1"/>
  <c r="K67" i="2"/>
  <c r="K66" i="2" s="1"/>
  <c r="L67" i="2"/>
  <c r="L66" i="2"/>
  <c r="I72" i="2"/>
  <c r="I71" i="2" s="1"/>
  <c r="I65" i="2" s="1"/>
  <c r="I64" i="2" s="1"/>
  <c r="J72" i="2"/>
  <c r="J71" i="2" s="1"/>
  <c r="K72" i="2"/>
  <c r="K71" i="2" s="1"/>
  <c r="L72" i="2"/>
  <c r="L71" i="2"/>
  <c r="L65" i="2" s="1"/>
  <c r="L64" i="2" s="1"/>
  <c r="J76" i="2"/>
  <c r="I77" i="2"/>
  <c r="I76" i="2"/>
  <c r="J77" i="2"/>
  <c r="K77" i="2"/>
  <c r="K76" i="2" s="1"/>
  <c r="L77" i="2"/>
  <c r="L76" i="2" s="1"/>
  <c r="I82" i="2"/>
  <c r="I81" i="2" s="1"/>
  <c r="I83" i="2"/>
  <c r="J83" i="2"/>
  <c r="J82" i="2" s="1"/>
  <c r="J81" i="2" s="1"/>
  <c r="K83" i="2"/>
  <c r="K82" i="2" s="1"/>
  <c r="K81" i="2" s="1"/>
  <c r="L83" i="2"/>
  <c r="L82" i="2" s="1"/>
  <c r="L81" i="2" s="1"/>
  <c r="K86" i="2"/>
  <c r="K85" i="2" s="1"/>
  <c r="I87" i="2"/>
  <c r="I86" i="2" s="1"/>
  <c r="I85" i="2" s="1"/>
  <c r="K87" i="2"/>
  <c r="I88" i="2"/>
  <c r="J88" i="2"/>
  <c r="J87" i="2" s="1"/>
  <c r="J86" i="2"/>
  <c r="J85" i="2" s="1"/>
  <c r="K88" i="2"/>
  <c r="L88" i="2"/>
  <c r="L87" i="2"/>
  <c r="L86" i="2" s="1"/>
  <c r="L85" i="2" s="1"/>
  <c r="K94" i="2"/>
  <c r="K93" i="2" s="1"/>
  <c r="I96" i="2"/>
  <c r="I95" i="2" s="1"/>
  <c r="I94" i="2" s="1"/>
  <c r="J96" i="2"/>
  <c r="J95" i="2" s="1"/>
  <c r="J94" i="2" s="1"/>
  <c r="K96" i="2"/>
  <c r="K95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/>
  <c r="I104" i="2" s="1"/>
  <c r="J106" i="2"/>
  <c r="J105" i="2" s="1"/>
  <c r="J104" i="2" s="1"/>
  <c r="K106" i="2"/>
  <c r="K105" i="2" s="1"/>
  <c r="K104" i="2" s="1"/>
  <c r="L106" i="2"/>
  <c r="L105" i="2" s="1"/>
  <c r="L104" i="2" s="1"/>
  <c r="I110" i="2"/>
  <c r="I109" i="2" s="1"/>
  <c r="I112" i="2"/>
  <c r="I111" i="2" s="1"/>
  <c r="J112" i="2"/>
  <c r="J111" i="2" s="1"/>
  <c r="J110" i="2" s="1"/>
  <c r="J109" i="2" s="1"/>
  <c r="K112" i="2"/>
  <c r="K111" i="2" s="1"/>
  <c r="K110" i="2" s="1"/>
  <c r="L112" i="2"/>
  <c r="L111" i="2"/>
  <c r="L110" i="2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K120" i="2"/>
  <c r="K119" i="2" s="1"/>
  <c r="I121" i="2"/>
  <c r="I120" i="2" s="1"/>
  <c r="I119" i="2" s="1"/>
  <c r="J121" i="2"/>
  <c r="J120" i="2" s="1"/>
  <c r="J119" i="2" s="1"/>
  <c r="K121" i="2"/>
  <c r="L121" i="2"/>
  <c r="L120" i="2"/>
  <c r="L119" i="2"/>
  <c r="I125" i="2"/>
  <c r="I124" i="2" s="1"/>
  <c r="I123" i="2" s="1"/>
  <c r="J125" i="2"/>
  <c r="J124" i="2"/>
  <c r="J123" i="2"/>
  <c r="K125" i="2"/>
  <c r="K124" i="2" s="1"/>
  <c r="K123" i="2" s="1"/>
  <c r="K109" i="2" s="1"/>
  <c r="L125" i="2"/>
  <c r="L124" i="2"/>
  <c r="L123" i="2"/>
  <c r="I127" i="2"/>
  <c r="I129" i="2"/>
  <c r="I128" i="2" s="1"/>
  <c r="J129" i="2"/>
  <c r="J128" i="2" s="1"/>
  <c r="J127" i="2" s="1"/>
  <c r="K129" i="2"/>
  <c r="K128" i="2" s="1"/>
  <c r="K127" i="2" s="1"/>
  <c r="L129" i="2"/>
  <c r="L128" i="2"/>
  <c r="L127" i="2"/>
  <c r="I135" i="2"/>
  <c r="I134" i="2" s="1"/>
  <c r="I133" i="2" s="1"/>
  <c r="J135" i="2"/>
  <c r="J134" i="2" s="1"/>
  <c r="J133" i="2" s="1"/>
  <c r="J132" i="2" s="1"/>
  <c r="K135" i="2"/>
  <c r="K134" i="2"/>
  <c r="K133" i="2" s="1"/>
  <c r="L135" i="2"/>
  <c r="L134" i="2" s="1"/>
  <c r="L133" i="2" s="1"/>
  <c r="J139" i="2"/>
  <c r="J138" i="2" s="1"/>
  <c r="I140" i="2"/>
  <c r="I139" i="2"/>
  <c r="I138" i="2" s="1"/>
  <c r="J140" i="2"/>
  <c r="K140" i="2"/>
  <c r="K139" i="2" s="1"/>
  <c r="K138" i="2" s="1"/>
  <c r="L140" i="2"/>
  <c r="L139" i="2" s="1"/>
  <c r="L138" i="2" s="1"/>
  <c r="I144" i="2"/>
  <c r="I143" i="2" s="1"/>
  <c r="J144" i="2"/>
  <c r="J143" i="2" s="1"/>
  <c r="I145" i="2"/>
  <c r="J145" i="2"/>
  <c r="K145" i="2"/>
  <c r="K144" i="2" s="1"/>
  <c r="K143" i="2" s="1"/>
  <c r="L145" i="2"/>
  <c r="L144" i="2" s="1"/>
  <c r="L143" i="2" s="1"/>
  <c r="I151" i="2"/>
  <c r="I150" i="2" s="1"/>
  <c r="I149" i="2" s="1"/>
  <c r="I148" i="2" s="1"/>
  <c r="J151" i="2"/>
  <c r="J150" i="2" s="1"/>
  <c r="K151" i="2"/>
  <c r="K150" i="2" s="1"/>
  <c r="L151" i="2"/>
  <c r="L150" i="2"/>
  <c r="L149" i="2" s="1"/>
  <c r="L148" i="2" s="1"/>
  <c r="I154" i="2"/>
  <c r="J154" i="2"/>
  <c r="I155" i="2"/>
  <c r="J155" i="2"/>
  <c r="K155" i="2"/>
  <c r="K154" i="2" s="1"/>
  <c r="L155" i="2"/>
  <c r="L154" i="2"/>
  <c r="K159" i="2"/>
  <c r="K158" i="2" s="1"/>
  <c r="I160" i="2"/>
  <c r="I159" i="2" s="1"/>
  <c r="I158" i="2" s="1"/>
  <c r="J160" i="2"/>
  <c r="J159" i="2"/>
  <c r="J158" i="2"/>
  <c r="J157" i="2" s="1"/>
  <c r="K160" i="2"/>
  <c r="L160" i="2"/>
  <c r="L159" i="2"/>
  <c r="L158" i="2"/>
  <c r="I164" i="2"/>
  <c r="I163" i="2" s="1"/>
  <c r="J164" i="2"/>
  <c r="J163" i="2" s="1"/>
  <c r="J162" i="2" s="1"/>
  <c r="K164" i="2"/>
  <c r="K163" i="2" s="1"/>
  <c r="L164" i="2"/>
  <c r="L163" i="2" s="1"/>
  <c r="J168" i="2"/>
  <c r="I169" i="2"/>
  <c r="I168" i="2"/>
  <c r="I162" i="2" s="1"/>
  <c r="I157" i="2" s="1"/>
  <c r="J169" i="2"/>
  <c r="K169" i="2"/>
  <c r="K168" i="2" s="1"/>
  <c r="L169" i="2"/>
  <c r="L168" i="2" s="1"/>
  <c r="K177" i="2"/>
  <c r="I178" i="2"/>
  <c r="I177" i="2" s="1"/>
  <c r="J178" i="2"/>
  <c r="J177" i="2" s="1"/>
  <c r="K178" i="2"/>
  <c r="L178" i="2"/>
  <c r="L177" i="2" s="1"/>
  <c r="I181" i="2"/>
  <c r="I180" i="2" s="1"/>
  <c r="J181" i="2"/>
  <c r="J180" i="2"/>
  <c r="K181" i="2"/>
  <c r="K180" i="2" s="1"/>
  <c r="L181" i="2"/>
  <c r="L180" i="2" s="1"/>
  <c r="J185" i="2"/>
  <c r="I186" i="2"/>
  <c r="I185" i="2" s="1"/>
  <c r="J186" i="2"/>
  <c r="K186" i="2"/>
  <c r="K185" i="2"/>
  <c r="L186" i="2"/>
  <c r="L185" i="2" s="1"/>
  <c r="J189" i="2"/>
  <c r="I190" i="2"/>
  <c r="I189" i="2" s="1"/>
  <c r="J190" i="2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8" i="2"/>
  <c r="I197" i="2" s="1"/>
  <c r="J198" i="2"/>
  <c r="J197" i="2" s="1"/>
  <c r="I199" i="2"/>
  <c r="J199" i="2"/>
  <c r="K199" i="2"/>
  <c r="K198" i="2" s="1"/>
  <c r="K197" i="2" s="1"/>
  <c r="L199" i="2"/>
  <c r="L198" i="2" s="1"/>
  <c r="L197" i="2" s="1"/>
  <c r="I207" i="2"/>
  <c r="I206" i="2"/>
  <c r="J207" i="2"/>
  <c r="J206" i="2" s="1"/>
  <c r="J205" i="2" s="1"/>
  <c r="K207" i="2"/>
  <c r="K206" i="2" s="1"/>
  <c r="K205" i="2" s="1"/>
  <c r="L207" i="2"/>
  <c r="L206" i="2"/>
  <c r="I210" i="2"/>
  <c r="I211" i="2"/>
  <c r="J211" i="2"/>
  <c r="J210" i="2" s="1"/>
  <c r="K211" i="2"/>
  <c r="K210" i="2" s="1"/>
  <c r="L211" i="2"/>
  <c r="L210" i="2" s="1"/>
  <c r="L205" i="2" s="1"/>
  <c r="J217" i="2"/>
  <c r="J216" i="2" s="1"/>
  <c r="I218" i="2"/>
  <c r="I217" i="2" s="1"/>
  <c r="I216" i="2" s="1"/>
  <c r="J218" i="2"/>
  <c r="K218" i="2"/>
  <c r="K217" i="2" s="1"/>
  <c r="K216" i="2" s="1"/>
  <c r="L218" i="2"/>
  <c r="L217" i="2"/>
  <c r="L216" i="2" s="1"/>
  <c r="K221" i="2"/>
  <c r="K220" i="2" s="1"/>
  <c r="I222" i="2"/>
  <c r="I221" i="2" s="1"/>
  <c r="I220" i="2" s="1"/>
  <c r="J222" i="2"/>
  <c r="J221" i="2"/>
  <c r="J220" i="2"/>
  <c r="K222" i="2"/>
  <c r="L222" i="2"/>
  <c r="L221" i="2"/>
  <c r="L220" i="2"/>
  <c r="I229" i="2"/>
  <c r="I228" i="2" s="1"/>
  <c r="J229" i="2"/>
  <c r="J228" i="2" s="1"/>
  <c r="K229" i="2"/>
  <c r="K228" i="2" s="1"/>
  <c r="L229" i="2"/>
  <c r="L228" i="2" s="1"/>
  <c r="L227" i="2" s="1"/>
  <c r="L226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2" i="2"/>
  <c r="I243" i="2"/>
  <c r="J243" i="2"/>
  <c r="J242" i="2" s="1"/>
  <c r="K243" i="2"/>
  <c r="K242" i="2" s="1"/>
  <c r="L243" i="2"/>
  <c r="L242" i="2" s="1"/>
  <c r="J246" i="2"/>
  <c r="K246" i="2"/>
  <c r="I248" i="2"/>
  <c r="I246" i="2" s="1"/>
  <c r="J248" i="2"/>
  <c r="K248" i="2"/>
  <c r="L248" i="2"/>
  <c r="L246" i="2" s="1"/>
  <c r="I250" i="2"/>
  <c r="I251" i="2"/>
  <c r="J251" i="2"/>
  <c r="J250" i="2"/>
  <c r="K251" i="2"/>
  <c r="K250" i="2" s="1"/>
  <c r="L251" i="2"/>
  <c r="L250" i="2" s="1"/>
  <c r="I253" i="2"/>
  <c r="J253" i="2"/>
  <c r="I254" i="2"/>
  <c r="J254" i="2"/>
  <c r="K254" i="2"/>
  <c r="K253" i="2" s="1"/>
  <c r="L254" i="2"/>
  <c r="L253" i="2" s="1"/>
  <c r="J258" i="2"/>
  <c r="K258" i="2"/>
  <c r="K257" i="2" s="1"/>
  <c r="I259" i="2"/>
  <c r="I258" i="2" s="1"/>
  <c r="J259" i="2"/>
  <c r="K259" i="2"/>
  <c r="L259" i="2"/>
  <c r="L258" i="2" s="1"/>
  <c r="I264" i="2"/>
  <c r="I265" i="2"/>
  <c r="J265" i="2"/>
  <c r="J264" i="2"/>
  <c r="K265" i="2"/>
  <c r="K264" i="2" s="1"/>
  <c r="L265" i="2"/>
  <c r="L264" i="2" s="1"/>
  <c r="I268" i="2"/>
  <c r="J268" i="2"/>
  <c r="I269" i="2"/>
  <c r="J269" i="2"/>
  <c r="K269" i="2"/>
  <c r="K268" i="2" s="1"/>
  <c r="L269" i="2"/>
  <c r="L268" i="2"/>
  <c r="I272" i="2"/>
  <c r="I273" i="2"/>
  <c r="J273" i="2"/>
  <c r="J272" i="2" s="1"/>
  <c r="K273" i="2"/>
  <c r="K272" i="2" s="1"/>
  <c r="L273" i="2"/>
  <c r="L272" i="2"/>
  <c r="I277" i="2"/>
  <c r="I276" i="2" s="1"/>
  <c r="J277" i="2"/>
  <c r="J276" i="2"/>
  <c r="J257" i="2" s="1"/>
  <c r="K277" i="2"/>
  <c r="K276" i="2" s="1"/>
  <c r="L277" i="2"/>
  <c r="L276" i="2"/>
  <c r="I280" i="2"/>
  <c r="I279" i="2" s="1"/>
  <c r="J280" i="2"/>
  <c r="J279" i="2"/>
  <c r="K280" i="2"/>
  <c r="K279" i="2" s="1"/>
  <c r="L280" i="2"/>
  <c r="L279" i="2"/>
  <c r="I283" i="2"/>
  <c r="I282" i="2" s="1"/>
  <c r="J283" i="2"/>
  <c r="J282" i="2"/>
  <c r="K283" i="2"/>
  <c r="K282" i="2" s="1"/>
  <c r="L283" i="2"/>
  <c r="L282" i="2"/>
  <c r="I290" i="2"/>
  <c r="I289" i="2" s="1"/>
  <c r="J290" i="2"/>
  <c r="J289" i="2"/>
  <c r="K290" i="2"/>
  <c r="K289" i="2" s="1"/>
  <c r="L290" i="2"/>
  <c r="L289" i="2"/>
  <c r="I295" i="2"/>
  <c r="I294" i="2" s="1"/>
  <c r="J295" i="2"/>
  <c r="J294" i="2"/>
  <c r="K295" i="2"/>
  <c r="K294" i="2" s="1"/>
  <c r="L295" i="2"/>
  <c r="L294" i="2"/>
  <c r="I299" i="2"/>
  <c r="I298" i="2" s="1"/>
  <c r="J299" i="2"/>
  <c r="J298" i="2"/>
  <c r="K299" i="2"/>
  <c r="K298" i="2" s="1"/>
  <c r="L299" i="2"/>
  <c r="L298" i="2"/>
  <c r="I303" i="2"/>
  <c r="I302" i="2" s="1"/>
  <c r="J303" i="2"/>
  <c r="J302" i="2"/>
  <c r="K303" i="2"/>
  <c r="K302" i="2" s="1"/>
  <c r="L303" i="2"/>
  <c r="L302" i="2"/>
  <c r="I307" i="2"/>
  <c r="I306" i="2" s="1"/>
  <c r="J307" i="2"/>
  <c r="J306" i="2"/>
  <c r="K307" i="2"/>
  <c r="K306" i="2" s="1"/>
  <c r="L307" i="2"/>
  <c r="L306" i="2"/>
  <c r="I310" i="2"/>
  <c r="I309" i="2" s="1"/>
  <c r="J310" i="2"/>
  <c r="J309" i="2"/>
  <c r="K310" i="2"/>
  <c r="K309" i="2" s="1"/>
  <c r="L310" i="2"/>
  <c r="L309" i="2"/>
  <c r="I313" i="2"/>
  <c r="I312" i="2" s="1"/>
  <c r="J313" i="2"/>
  <c r="J312" i="2"/>
  <c r="K313" i="2"/>
  <c r="K312" i="2" s="1"/>
  <c r="L313" i="2"/>
  <c r="L312" i="2"/>
  <c r="I318" i="2"/>
  <c r="I317" i="2" s="1"/>
  <c r="J318" i="2"/>
  <c r="J317" i="2"/>
  <c r="J316" i="2" s="1"/>
  <c r="K318" i="2"/>
  <c r="K317" i="2" s="1"/>
  <c r="L318" i="2"/>
  <c r="L317" i="2"/>
  <c r="I323" i="2"/>
  <c r="I322" i="2" s="1"/>
  <c r="I316" i="2" s="1"/>
  <c r="J323" i="2"/>
  <c r="J322" i="2"/>
  <c r="K323" i="2"/>
  <c r="K322" i="2" s="1"/>
  <c r="L323" i="2"/>
  <c r="L322" i="2"/>
  <c r="I327" i="2"/>
  <c r="I326" i="2" s="1"/>
  <c r="J327" i="2"/>
  <c r="J326" i="2"/>
  <c r="K327" i="2"/>
  <c r="K326" i="2" s="1"/>
  <c r="L327" i="2"/>
  <c r="L326" i="2"/>
  <c r="I332" i="2"/>
  <c r="I331" i="2" s="1"/>
  <c r="J332" i="2"/>
  <c r="J331" i="2"/>
  <c r="K332" i="2"/>
  <c r="K331" i="2" s="1"/>
  <c r="L332" i="2"/>
  <c r="L331" i="2"/>
  <c r="I336" i="2"/>
  <c r="I335" i="2" s="1"/>
  <c r="J336" i="2"/>
  <c r="J335" i="2"/>
  <c r="K336" i="2"/>
  <c r="K335" i="2" s="1"/>
  <c r="L336" i="2"/>
  <c r="L335" i="2"/>
  <c r="I339" i="2"/>
  <c r="I338" i="2" s="1"/>
  <c r="J339" i="2"/>
  <c r="J338" i="2"/>
  <c r="K339" i="2"/>
  <c r="K338" i="2" s="1"/>
  <c r="L339" i="2"/>
  <c r="L338" i="2"/>
  <c r="I342" i="2"/>
  <c r="I341" i="2" s="1"/>
  <c r="J342" i="2"/>
  <c r="J341" i="2"/>
  <c r="K342" i="2"/>
  <c r="K341" i="2" s="1"/>
  <c r="L342" i="2"/>
  <c r="L341" i="2"/>
  <c r="I34" i="1"/>
  <c r="I33" i="1" s="1"/>
  <c r="I32" i="1" s="1"/>
  <c r="I31" i="1" s="1"/>
  <c r="J34" i="1"/>
  <c r="J33" i="1"/>
  <c r="J32" i="1" s="1"/>
  <c r="K34" i="1"/>
  <c r="K33" i="1"/>
  <c r="K32" i="1" s="1"/>
  <c r="K31" i="1" s="1"/>
  <c r="L34" i="1"/>
  <c r="L33" i="1"/>
  <c r="L32" i="1"/>
  <c r="I39" i="1"/>
  <c r="I38" i="1" s="1"/>
  <c r="I37" i="1" s="1"/>
  <c r="J39" i="1"/>
  <c r="J38" i="1"/>
  <c r="J37" i="1" s="1"/>
  <c r="K39" i="1"/>
  <c r="K38" i="1"/>
  <c r="K37" i="1"/>
  <c r="L39" i="1"/>
  <c r="L38" i="1"/>
  <c r="L37" i="1"/>
  <c r="I43" i="1"/>
  <c r="I42" i="1" s="1"/>
  <c r="I41" i="1" s="1"/>
  <c r="J43" i="1"/>
  <c r="J42" i="1" s="1"/>
  <c r="J41" i="1" s="1"/>
  <c r="I44" i="1"/>
  <c r="J44" i="1"/>
  <c r="K44" i="1"/>
  <c r="K43" i="1" s="1"/>
  <c r="K42" i="1" s="1"/>
  <c r="K41" i="1" s="1"/>
  <c r="L44" i="1"/>
  <c r="L43" i="1" s="1"/>
  <c r="L42" i="1" s="1"/>
  <c r="L41" i="1"/>
  <c r="I67" i="1"/>
  <c r="I66" i="1" s="1"/>
  <c r="I65" i="1" s="1"/>
  <c r="J67" i="1"/>
  <c r="J66" i="1" s="1"/>
  <c r="K67" i="1"/>
  <c r="K66" i="1" s="1"/>
  <c r="L67" i="1"/>
  <c r="L66" i="1"/>
  <c r="L65" i="1" s="1"/>
  <c r="I72" i="1"/>
  <c r="I71" i="1" s="1"/>
  <c r="J72" i="1"/>
  <c r="J71" i="1" s="1"/>
  <c r="K72" i="1"/>
  <c r="K71" i="1" s="1"/>
  <c r="L72" i="1"/>
  <c r="L71" i="1"/>
  <c r="I77" i="1"/>
  <c r="I76" i="1" s="1"/>
  <c r="J77" i="1"/>
  <c r="J76" i="1" s="1"/>
  <c r="K77" i="1"/>
  <c r="K76" i="1"/>
  <c r="L77" i="1"/>
  <c r="L76" i="1" s="1"/>
  <c r="I83" i="1"/>
  <c r="I82" i="1"/>
  <c r="I81" i="1" s="1"/>
  <c r="J83" i="1"/>
  <c r="J82" i="1"/>
  <c r="J81" i="1"/>
  <c r="K83" i="1"/>
  <c r="K82" i="1" s="1"/>
  <c r="K81" i="1" s="1"/>
  <c r="L83" i="1"/>
  <c r="L82" i="1" s="1"/>
  <c r="L81" i="1" s="1"/>
  <c r="L64" i="1" s="1"/>
  <c r="I86" i="1"/>
  <c r="I85" i="1" s="1"/>
  <c r="J85" i="1"/>
  <c r="I88" i="1"/>
  <c r="I87" i="1" s="1"/>
  <c r="J88" i="1"/>
  <c r="J87" i="1" s="1"/>
  <c r="J86" i="1" s="1"/>
  <c r="K88" i="1"/>
  <c r="K87" i="1"/>
  <c r="K86" i="1" s="1"/>
  <c r="K85" i="1" s="1"/>
  <c r="L88" i="1"/>
  <c r="L87" i="1"/>
  <c r="L86" i="1"/>
  <c r="L85" i="1" s="1"/>
  <c r="I96" i="1"/>
  <c r="I95" i="1"/>
  <c r="I94" i="1" s="1"/>
  <c r="J96" i="1"/>
  <c r="J95" i="1"/>
  <c r="J94" i="1"/>
  <c r="J93" i="1" s="1"/>
  <c r="K96" i="1"/>
  <c r="K95" i="1" s="1"/>
  <c r="K94" i="1" s="1"/>
  <c r="L96" i="1"/>
  <c r="L95" i="1" s="1"/>
  <c r="L94" i="1" s="1"/>
  <c r="L93" i="1" s="1"/>
  <c r="I101" i="1"/>
  <c r="I100" i="1"/>
  <c r="I99" i="1"/>
  <c r="J101" i="1"/>
  <c r="J100" i="1"/>
  <c r="J99" i="1"/>
  <c r="K101" i="1"/>
  <c r="K100" i="1" s="1"/>
  <c r="K99" i="1" s="1"/>
  <c r="L101" i="1"/>
  <c r="L100" i="1"/>
  <c r="L99" i="1" s="1"/>
  <c r="I106" i="1"/>
  <c r="I105" i="1"/>
  <c r="I104" i="1" s="1"/>
  <c r="J106" i="1"/>
  <c r="J105" i="1"/>
  <c r="J104" i="1"/>
  <c r="K106" i="1"/>
  <c r="K105" i="1" s="1"/>
  <c r="K104" i="1" s="1"/>
  <c r="L106" i="1"/>
  <c r="L105" i="1" s="1"/>
  <c r="L104" i="1" s="1"/>
  <c r="I110" i="1"/>
  <c r="I109" i="1" s="1"/>
  <c r="I112" i="1"/>
  <c r="I111" i="1" s="1"/>
  <c r="J112" i="1"/>
  <c r="J111" i="1" s="1"/>
  <c r="J110" i="1" s="1"/>
  <c r="K112" i="1"/>
  <c r="K111" i="1" s="1"/>
  <c r="K110" i="1" s="1"/>
  <c r="L112" i="1"/>
  <c r="L111" i="1"/>
  <c r="L110" i="1" s="1"/>
  <c r="I115" i="1"/>
  <c r="J116" i="1"/>
  <c r="J115" i="1" s="1"/>
  <c r="I117" i="1"/>
  <c r="I116" i="1" s="1"/>
  <c r="J117" i="1"/>
  <c r="K117" i="1"/>
  <c r="K116" i="1" s="1"/>
  <c r="K115" i="1" s="1"/>
  <c r="L117" i="1"/>
  <c r="L116" i="1" s="1"/>
  <c r="L115" i="1" s="1"/>
  <c r="J120" i="1"/>
  <c r="J119" i="1" s="1"/>
  <c r="I121" i="1"/>
  <c r="I120" i="1" s="1"/>
  <c r="I119" i="1" s="1"/>
  <c r="J121" i="1"/>
  <c r="K121" i="1"/>
  <c r="K120" i="1" s="1"/>
  <c r="K119" i="1" s="1"/>
  <c r="L121" i="1"/>
  <c r="L120" i="1"/>
  <c r="L119" i="1" s="1"/>
  <c r="I125" i="1"/>
  <c r="I124" i="1" s="1"/>
  <c r="I123" i="1" s="1"/>
  <c r="J125" i="1"/>
  <c r="J124" i="1" s="1"/>
  <c r="J123" i="1" s="1"/>
  <c r="J109" i="1" s="1"/>
  <c r="K125" i="1"/>
  <c r="K124" i="1" s="1"/>
  <c r="K123" i="1" s="1"/>
  <c r="L125" i="1"/>
  <c r="L124" i="1" s="1"/>
  <c r="L123" i="1" s="1"/>
  <c r="I127" i="1"/>
  <c r="I129" i="1"/>
  <c r="I128" i="1" s="1"/>
  <c r="J129" i="1"/>
  <c r="J128" i="1" s="1"/>
  <c r="J127" i="1" s="1"/>
  <c r="K129" i="1"/>
  <c r="K128" i="1" s="1"/>
  <c r="K127" i="1" s="1"/>
  <c r="L129" i="1"/>
  <c r="L128" i="1"/>
  <c r="L127" i="1" s="1"/>
  <c r="I135" i="1"/>
  <c r="I134" i="1"/>
  <c r="I133" i="1" s="1"/>
  <c r="J135" i="1"/>
  <c r="J134" i="1"/>
  <c r="J133" i="1"/>
  <c r="J132" i="1" s="1"/>
  <c r="K135" i="1"/>
  <c r="K134" i="1" s="1"/>
  <c r="K133" i="1" s="1"/>
  <c r="L135" i="1"/>
  <c r="L134" i="1" s="1"/>
  <c r="L133" i="1" s="1"/>
  <c r="L132" i="1" s="1"/>
  <c r="I140" i="1"/>
  <c r="I139" i="1"/>
  <c r="I138" i="1"/>
  <c r="J140" i="1"/>
  <c r="J139" i="1"/>
  <c r="J138" i="1"/>
  <c r="K140" i="1"/>
  <c r="K139" i="1" s="1"/>
  <c r="K138" i="1" s="1"/>
  <c r="K132" i="1" s="1"/>
  <c r="L140" i="1"/>
  <c r="L139" i="1"/>
  <c r="L138" i="1" s="1"/>
  <c r="I145" i="1"/>
  <c r="I144" i="1"/>
  <c r="I143" i="1" s="1"/>
  <c r="J145" i="1"/>
  <c r="J144" i="1" s="1"/>
  <c r="J143" i="1" s="1"/>
  <c r="K145" i="1"/>
  <c r="K144" i="1" s="1"/>
  <c r="K143" i="1" s="1"/>
  <c r="L145" i="1"/>
  <c r="L144" i="1"/>
  <c r="L143" i="1" s="1"/>
  <c r="I151" i="1"/>
  <c r="I150" i="1" s="1"/>
  <c r="I149" i="1" s="1"/>
  <c r="I148" i="1" s="1"/>
  <c r="J151" i="1"/>
  <c r="J150" i="1" s="1"/>
  <c r="K151" i="1"/>
  <c r="K150" i="1"/>
  <c r="L151" i="1"/>
  <c r="L150" i="1"/>
  <c r="L149" i="1" s="1"/>
  <c r="L148" i="1" s="1"/>
  <c r="I155" i="1"/>
  <c r="I154" i="1"/>
  <c r="J155" i="1"/>
  <c r="J154" i="1" s="1"/>
  <c r="K155" i="1"/>
  <c r="K154" i="1"/>
  <c r="K149" i="1" s="1"/>
  <c r="K148" i="1" s="1"/>
  <c r="L155" i="1"/>
  <c r="L154" i="1" s="1"/>
  <c r="J159" i="1"/>
  <c r="J158" i="1" s="1"/>
  <c r="I160" i="1"/>
  <c r="I159" i="1" s="1"/>
  <c r="I158" i="1" s="1"/>
  <c r="J160" i="1"/>
  <c r="K160" i="1"/>
  <c r="K159" i="1" s="1"/>
  <c r="K158" i="1" s="1"/>
  <c r="L160" i="1"/>
  <c r="L159" i="1"/>
  <c r="L158" i="1" s="1"/>
  <c r="I164" i="1"/>
  <c r="I163" i="1" s="1"/>
  <c r="I162" i="1" s="1"/>
  <c r="J164" i="1"/>
  <c r="J163" i="1" s="1"/>
  <c r="J162" i="1" s="1"/>
  <c r="J157" i="1" s="1"/>
  <c r="K164" i="1"/>
  <c r="K163" i="1" s="1"/>
  <c r="L164" i="1"/>
  <c r="L163" i="1" s="1"/>
  <c r="L162" i="1" s="1"/>
  <c r="I169" i="1"/>
  <c r="I168" i="1"/>
  <c r="J169" i="1"/>
  <c r="J168" i="1" s="1"/>
  <c r="K169" i="1"/>
  <c r="K168" i="1"/>
  <c r="L169" i="1"/>
  <c r="L168" i="1" s="1"/>
  <c r="I178" i="1"/>
  <c r="I177" i="1"/>
  <c r="J178" i="1"/>
  <c r="J177" i="1" s="1"/>
  <c r="J176" i="1" s="1"/>
  <c r="K178" i="1"/>
  <c r="K177" i="1"/>
  <c r="K176" i="1" s="1"/>
  <c r="L178" i="1"/>
  <c r="L177" i="1" s="1"/>
  <c r="J180" i="1"/>
  <c r="I181" i="1"/>
  <c r="I180" i="1" s="1"/>
  <c r="J181" i="1"/>
  <c r="K181" i="1"/>
  <c r="K180" i="1"/>
  <c r="L181" i="1"/>
  <c r="L180" i="1" s="1"/>
  <c r="I186" i="1"/>
  <c r="I185" i="1"/>
  <c r="J186" i="1"/>
  <c r="J185" i="1" s="1"/>
  <c r="K186" i="1"/>
  <c r="K185" i="1"/>
  <c r="L186" i="1"/>
  <c r="L185" i="1" s="1"/>
  <c r="J189" i="1"/>
  <c r="I190" i="1"/>
  <c r="I189" i="1" s="1"/>
  <c r="J190" i="1"/>
  <c r="K190" i="1"/>
  <c r="K189" i="1"/>
  <c r="L190" i="1"/>
  <c r="L189" i="1" s="1"/>
  <c r="I195" i="1"/>
  <c r="I194" i="1"/>
  <c r="J195" i="1"/>
  <c r="J194" i="1" s="1"/>
  <c r="K195" i="1"/>
  <c r="K194" i="1"/>
  <c r="L195" i="1"/>
  <c r="L194" i="1" s="1"/>
  <c r="I199" i="1"/>
  <c r="I198" i="1"/>
  <c r="I197" i="1"/>
  <c r="J199" i="1"/>
  <c r="J198" i="1"/>
  <c r="J197" i="1"/>
  <c r="K199" i="1"/>
  <c r="K198" i="1" s="1"/>
  <c r="K197" i="1" s="1"/>
  <c r="L199" i="1"/>
  <c r="L198" i="1"/>
  <c r="L197" i="1" s="1"/>
  <c r="I207" i="1"/>
  <c r="I206" i="1"/>
  <c r="I205" i="1" s="1"/>
  <c r="J207" i="1"/>
  <c r="J206" i="1"/>
  <c r="K207" i="1"/>
  <c r="K206" i="1" s="1"/>
  <c r="L207" i="1"/>
  <c r="L206" i="1"/>
  <c r="I210" i="1"/>
  <c r="I211" i="1"/>
  <c r="J211" i="1"/>
  <c r="J210" i="1" s="1"/>
  <c r="J205" i="1" s="1"/>
  <c r="K211" i="1"/>
  <c r="K210" i="1" s="1"/>
  <c r="L211" i="1"/>
  <c r="L210" i="1"/>
  <c r="I217" i="1"/>
  <c r="I216" i="1" s="1"/>
  <c r="I218" i="1"/>
  <c r="J218" i="1"/>
  <c r="J217" i="1" s="1"/>
  <c r="J216" i="1" s="1"/>
  <c r="K218" i="1"/>
  <c r="K217" i="1"/>
  <c r="K216" i="1"/>
  <c r="L218" i="1"/>
  <c r="L217" i="1"/>
  <c r="L216" i="1"/>
  <c r="J220" i="1"/>
  <c r="I222" i="1"/>
  <c r="I221" i="1" s="1"/>
  <c r="I220" i="1" s="1"/>
  <c r="J222" i="1"/>
  <c r="J221" i="1" s="1"/>
  <c r="K222" i="1"/>
  <c r="K221" i="1"/>
  <c r="K220" i="1"/>
  <c r="L222" i="1"/>
  <c r="L221" i="1" s="1"/>
  <c r="L220" i="1"/>
  <c r="I229" i="1"/>
  <c r="I228" i="1" s="1"/>
  <c r="J229" i="1"/>
  <c r="J228" i="1"/>
  <c r="K229" i="1"/>
  <c r="K228" i="1" s="1"/>
  <c r="L229" i="1"/>
  <c r="L228" i="1"/>
  <c r="L227" i="1" s="1"/>
  <c r="L226" i="1" s="1"/>
  <c r="I234" i="1"/>
  <c r="I235" i="1"/>
  <c r="J235" i="1"/>
  <c r="J234" i="1" s="1"/>
  <c r="K235" i="1"/>
  <c r="K234" i="1" s="1"/>
  <c r="L235" i="1"/>
  <c r="L234" i="1"/>
  <c r="I239" i="1"/>
  <c r="I238" i="1" s="1"/>
  <c r="J239" i="1"/>
  <c r="J238" i="1"/>
  <c r="K239" i="1"/>
  <c r="K238" i="1" s="1"/>
  <c r="L239" i="1"/>
  <c r="L238" i="1"/>
  <c r="I242" i="1"/>
  <c r="I243" i="1"/>
  <c r="J243" i="1"/>
  <c r="J242" i="1" s="1"/>
  <c r="K243" i="1"/>
  <c r="K242" i="1" s="1"/>
  <c r="L243" i="1"/>
  <c r="L242" i="1"/>
  <c r="I248" i="1"/>
  <c r="I246" i="1" s="1"/>
  <c r="J248" i="1"/>
  <c r="J246" i="1"/>
  <c r="K248" i="1"/>
  <c r="K246" i="1" s="1"/>
  <c r="L248" i="1"/>
  <c r="L246" i="1"/>
  <c r="I250" i="1"/>
  <c r="I251" i="1"/>
  <c r="J251" i="1"/>
  <c r="J250" i="1" s="1"/>
  <c r="K251" i="1"/>
  <c r="K250" i="1" s="1"/>
  <c r="L251" i="1"/>
  <c r="L250" i="1"/>
  <c r="I254" i="1"/>
  <c r="I253" i="1" s="1"/>
  <c r="J254" i="1"/>
  <c r="J253" i="1"/>
  <c r="K254" i="1"/>
  <c r="K253" i="1" s="1"/>
  <c r="L254" i="1"/>
  <c r="L253" i="1"/>
  <c r="I259" i="1"/>
  <c r="I258" i="1" s="1"/>
  <c r="J259" i="1"/>
  <c r="J258" i="1"/>
  <c r="K259" i="1"/>
  <c r="K258" i="1" s="1"/>
  <c r="K257" i="1" s="1"/>
  <c r="L259" i="1"/>
  <c r="L258" i="1"/>
  <c r="I264" i="1"/>
  <c r="I265" i="1"/>
  <c r="J265" i="1"/>
  <c r="J264" i="1" s="1"/>
  <c r="K265" i="1"/>
  <c r="K264" i="1" s="1"/>
  <c r="L265" i="1"/>
  <c r="L264" i="1"/>
  <c r="I269" i="1"/>
  <c r="I268" i="1" s="1"/>
  <c r="J269" i="1"/>
  <c r="J268" i="1"/>
  <c r="K269" i="1"/>
  <c r="K268" i="1" s="1"/>
  <c r="L269" i="1"/>
  <c r="L268" i="1"/>
  <c r="I272" i="1"/>
  <c r="I273" i="1"/>
  <c r="J273" i="1"/>
  <c r="J272" i="1" s="1"/>
  <c r="K273" i="1"/>
  <c r="K272" i="1" s="1"/>
  <c r="L273" i="1"/>
  <c r="L272" i="1"/>
  <c r="I277" i="1"/>
  <c r="I276" i="1" s="1"/>
  <c r="J277" i="1"/>
  <c r="J276" i="1"/>
  <c r="K277" i="1"/>
  <c r="K276" i="1" s="1"/>
  <c r="L277" i="1"/>
  <c r="L276" i="1"/>
  <c r="I280" i="1"/>
  <c r="I279" i="1" s="1"/>
  <c r="J280" i="1"/>
  <c r="J279" i="1"/>
  <c r="K280" i="1"/>
  <c r="K279" i="1" s="1"/>
  <c r="L280" i="1"/>
  <c r="L279" i="1"/>
  <c r="I283" i="1"/>
  <c r="I282" i="1" s="1"/>
  <c r="J283" i="1"/>
  <c r="J282" i="1"/>
  <c r="K283" i="1"/>
  <c r="K282" i="1" s="1"/>
  <c r="L283" i="1"/>
  <c r="L282" i="1"/>
  <c r="I290" i="1"/>
  <c r="I289" i="1" s="1"/>
  <c r="J290" i="1"/>
  <c r="J289" i="1"/>
  <c r="K290" i="1"/>
  <c r="K289" i="1" s="1"/>
  <c r="L290" i="1"/>
  <c r="L289" i="1"/>
  <c r="L287" i="1" s="1"/>
  <c r="I295" i="1"/>
  <c r="I294" i="1" s="1"/>
  <c r="J295" i="1"/>
  <c r="J294" i="1"/>
  <c r="K295" i="1"/>
  <c r="K294" i="1" s="1"/>
  <c r="L295" i="1"/>
  <c r="L294" i="1"/>
  <c r="I299" i="1"/>
  <c r="I298" i="1" s="1"/>
  <c r="J299" i="1"/>
  <c r="J298" i="1"/>
  <c r="K299" i="1"/>
  <c r="K298" i="1" s="1"/>
  <c r="L299" i="1"/>
  <c r="L298" i="1"/>
  <c r="I303" i="1"/>
  <c r="I302" i="1" s="1"/>
  <c r="J303" i="1"/>
  <c r="J302" i="1"/>
  <c r="K303" i="1"/>
  <c r="K302" i="1" s="1"/>
  <c r="L303" i="1"/>
  <c r="L302" i="1"/>
  <c r="I307" i="1"/>
  <c r="I306" i="1" s="1"/>
  <c r="J307" i="1"/>
  <c r="J306" i="1"/>
  <c r="K307" i="1"/>
  <c r="K306" i="1" s="1"/>
  <c r="L307" i="1"/>
  <c r="L306" i="1"/>
  <c r="I310" i="1"/>
  <c r="I309" i="1" s="1"/>
  <c r="J310" i="1"/>
  <c r="J309" i="1"/>
  <c r="K310" i="1"/>
  <c r="K309" i="1" s="1"/>
  <c r="L310" i="1"/>
  <c r="L309" i="1"/>
  <c r="I313" i="1"/>
  <c r="I312" i="1" s="1"/>
  <c r="J313" i="1"/>
  <c r="J312" i="1"/>
  <c r="K313" i="1"/>
  <c r="K312" i="1" s="1"/>
  <c r="L313" i="1"/>
  <c r="L312" i="1"/>
  <c r="I318" i="1"/>
  <c r="I317" i="1" s="1"/>
  <c r="J318" i="1"/>
  <c r="J317" i="1"/>
  <c r="K318" i="1"/>
  <c r="K317" i="1" s="1"/>
  <c r="K316" i="1" s="1"/>
  <c r="L318" i="1"/>
  <c r="L317" i="1"/>
  <c r="I323" i="1"/>
  <c r="I322" i="1" s="1"/>
  <c r="J323" i="1"/>
  <c r="J322" i="1"/>
  <c r="K323" i="1"/>
  <c r="K322" i="1" s="1"/>
  <c r="L323" i="1"/>
  <c r="L322" i="1"/>
  <c r="I327" i="1"/>
  <c r="I326" i="1" s="1"/>
  <c r="J327" i="1"/>
  <c r="J326" i="1"/>
  <c r="K327" i="1"/>
  <c r="K326" i="1" s="1"/>
  <c r="L327" i="1"/>
  <c r="L326" i="1"/>
  <c r="I332" i="1"/>
  <c r="I331" i="1" s="1"/>
  <c r="J332" i="1"/>
  <c r="J331" i="1"/>
  <c r="K332" i="1"/>
  <c r="K331" i="1" s="1"/>
  <c r="L332" i="1"/>
  <c r="L331" i="1"/>
  <c r="I336" i="1"/>
  <c r="I335" i="1" s="1"/>
  <c r="J336" i="1"/>
  <c r="J335" i="1"/>
  <c r="K336" i="1"/>
  <c r="K335" i="1" s="1"/>
  <c r="L336" i="1"/>
  <c r="L335" i="1"/>
  <c r="I339" i="1"/>
  <c r="I338" i="1" s="1"/>
  <c r="J339" i="1"/>
  <c r="J338" i="1"/>
  <c r="K339" i="1"/>
  <c r="K338" i="1" s="1"/>
  <c r="L339" i="1"/>
  <c r="L338" i="1"/>
  <c r="I342" i="1"/>
  <c r="I341" i="1" s="1"/>
  <c r="J342" i="1"/>
  <c r="J341" i="1"/>
  <c r="K342" i="1"/>
  <c r="K341" i="1" s="1"/>
  <c r="L342" i="1"/>
  <c r="L341" i="1"/>
  <c r="J291" i="3"/>
  <c r="K291" i="3"/>
  <c r="J260" i="3"/>
  <c r="I230" i="3"/>
  <c r="I177" i="3"/>
  <c r="I176" i="3"/>
  <c r="L158" i="3"/>
  <c r="I150" i="3"/>
  <c r="I149" i="3" s="1"/>
  <c r="I66" i="3"/>
  <c r="I65" i="3"/>
  <c r="J94" i="3"/>
  <c r="J34" i="3"/>
  <c r="L291" i="3"/>
  <c r="I158" i="3"/>
  <c r="L230" i="3"/>
  <c r="L66" i="3"/>
  <c r="L65" i="3"/>
  <c r="K260" i="3"/>
  <c r="K230" i="3"/>
  <c r="K66" i="3"/>
  <c r="K65" i="3"/>
  <c r="K34" i="3"/>
  <c r="I227" i="2"/>
  <c r="I93" i="2"/>
  <c r="K287" i="2"/>
  <c r="J227" i="2"/>
  <c r="J226" i="2" s="1"/>
  <c r="J174" i="2" s="1"/>
  <c r="I176" i="2"/>
  <c r="J149" i="2"/>
  <c r="J148" i="2"/>
  <c r="J287" i="2"/>
  <c r="J286" i="2" s="1"/>
  <c r="I205" i="2"/>
  <c r="J176" i="2"/>
  <c r="J175" i="2"/>
  <c r="J64" i="2"/>
  <c r="I287" i="2"/>
  <c r="I286" i="2" s="1"/>
  <c r="I132" i="2"/>
  <c r="K65" i="2"/>
  <c r="K64" i="2" s="1"/>
  <c r="L257" i="2"/>
  <c r="L176" i="2"/>
  <c r="L175" i="2" s="1"/>
  <c r="L93" i="2"/>
  <c r="L132" i="2"/>
  <c r="L31" i="2"/>
  <c r="L316" i="1"/>
  <c r="J227" i="1"/>
  <c r="J31" i="1"/>
  <c r="K287" i="1"/>
  <c r="I227" i="1"/>
  <c r="I132" i="1"/>
  <c r="J316" i="1"/>
  <c r="J287" i="1"/>
  <c r="J257" i="1"/>
  <c r="J65" i="1"/>
  <c r="J64" i="1" s="1"/>
  <c r="I316" i="1"/>
  <c r="I286" i="1" s="1"/>
  <c r="I287" i="1"/>
  <c r="I257" i="1"/>
  <c r="I226" i="1" s="1"/>
  <c r="I176" i="1"/>
  <c r="I93" i="1"/>
  <c r="L109" i="1"/>
  <c r="L257" i="1"/>
  <c r="L205" i="1"/>
  <c r="L176" i="1"/>
  <c r="L175" i="1"/>
  <c r="L31" i="1"/>
  <c r="K109" i="1"/>
  <c r="K227" i="1"/>
  <c r="K205" i="1"/>
  <c r="K175" i="1"/>
  <c r="K93" i="1"/>
  <c r="K65" i="1"/>
  <c r="K64" i="1"/>
  <c r="K176" i="3"/>
  <c r="K290" i="3"/>
  <c r="L286" i="1"/>
  <c r="J286" i="1"/>
  <c r="K286" i="1"/>
  <c r="I133" i="3" l="1"/>
  <c r="L174" i="2"/>
  <c r="L30" i="1"/>
  <c r="L344" i="1" s="1"/>
  <c r="I157" i="1"/>
  <c r="I64" i="1"/>
  <c r="I30" i="1"/>
  <c r="L174" i="1"/>
  <c r="I175" i="2"/>
  <c r="J175" i="1"/>
  <c r="J174" i="1" s="1"/>
  <c r="L109" i="2"/>
  <c r="L157" i="1"/>
  <c r="I175" i="1"/>
  <c r="I174" i="1" s="1"/>
  <c r="K226" i="1"/>
  <c r="K174" i="1" s="1"/>
  <c r="J226" i="1"/>
  <c r="L229" i="3"/>
  <c r="K157" i="1"/>
  <c r="K30" i="1" s="1"/>
  <c r="K344" i="1" s="1"/>
  <c r="K176" i="2"/>
  <c r="K175" i="2" s="1"/>
  <c r="K162" i="2"/>
  <c r="K157" i="2"/>
  <c r="J93" i="2"/>
  <c r="J158" i="3"/>
  <c r="K162" i="1"/>
  <c r="J149" i="1"/>
  <c r="J148" i="1" s="1"/>
  <c r="J30" i="1" s="1"/>
  <c r="J344" i="1" s="1"/>
  <c r="I257" i="2"/>
  <c r="I226" i="2" s="1"/>
  <c r="J319" i="3"/>
  <c r="J290" i="3" s="1"/>
  <c r="L177" i="3"/>
  <c r="L176" i="3" s="1"/>
  <c r="K158" i="3"/>
  <c r="K110" i="3"/>
  <c r="I34" i="3"/>
  <c r="L290" i="3"/>
  <c r="J31" i="2"/>
  <c r="I260" i="3"/>
  <c r="I229" i="3" s="1"/>
  <c r="I175" i="3" s="1"/>
  <c r="K94" i="3"/>
  <c r="K33" i="3" s="1"/>
  <c r="I94" i="3"/>
  <c r="K229" i="3"/>
  <c r="K175" i="3" s="1"/>
  <c r="K316" i="2"/>
  <c r="K286" i="2" s="1"/>
  <c r="L316" i="2"/>
  <c r="L287" i="2"/>
  <c r="L286" i="2" s="1"/>
  <c r="K227" i="2"/>
  <c r="K226" i="2" s="1"/>
  <c r="L162" i="2"/>
  <c r="L157" i="2" s="1"/>
  <c r="K132" i="2"/>
  <c r="K31" i="2"/>
  <c r="I31" i="2"/>
  <c r="I30" i="2" s="1"/>
  <c r="I291" i="3"/>
  <c r="I290" i="3" s="1"/>
  <c r="J230" i="3"/>
  <c r="J229" i="3" s="1"/>
  <c r="L110" i="3"/>
  <c r="L94" i="3"/>
  <c r="K149" i="2"/>
  <c r="K148" i="2" s="1"/>
  <c r="J177" i="3"/>
  <c r="J176" i="3" s="1"/>
  <c r="J133" i="3"/>
  <c r="J110" i="3"/>
  <c r="J66" i="3"/>
  <c r="J65" i="3" s="1"/>
  <c r="L150" i="3"/>
  <c r="L149" i="3" s="1"/>
  <c r="L33" i="3" s="1"/>
  <c r="I33" i="3" l="1"/>
  <c r="I347" i="3" s="1"/>
  <c r="J33" i="3"/>
  <c r="J347" i="3" s="1"/>
  <c r="K347" i="3"/>
  <c r="K174" i="2"/>
  <c r="I344" i="2"/>
  <c r="L30" i="2"/>
  <c r="L344" i="2" s="1"/>
  <c r="K30" i="2"/>
  <c r="K344" i="2" s="1"/>
  <c r="J30" i="2"/>
  <c r="J344" i="2" s="1"/>
  <c r="I344" i="1"/>
  <c r="J175" i="3"/>
  <c r="L175" i="3"/>
  <c r="L347" i="3" s="1"/>
  <c r="I174" i="2"/>
</calcChain>
</file>

<file path=xl/sharedStrings.xml><?xml version="1.0" encoding="utf-8"?>
<sst xmlns="http://schemas.openxmlformats.org/spreadsheetml/2006/main" count="1047" uniqueCount="202">
  <si>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</si>
  <si>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</si>
  <si>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</si>
  <si>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</si>
  <si>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</si>
  <si>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</si>
  <si>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</si>
  <si>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</si>
  <si>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</si>
  <si>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</si>
  <si>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</si>
  <si>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</si>
  <si>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</si>
  <si>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</si>
  <si>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</si>
  <si>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</si>
  <si>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</si>
  <si>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</si>
  <si>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</si>
  <si>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</si>
  <si>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</si>
  <si>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</si>
  <si>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</si>
  <si>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</si>
  <si>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</si>
  <si>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</si>
  <si>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</si>
  <si>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</si>
  <si>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</si>
  <si>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</si>
  <si>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</si>
  <si>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</si>
  <si>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</si>
  <si>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</si>
  <si>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</si>
  <si>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</si>
  <si>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</si>
  <si>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</si>
  <si>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</si>
  <si>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</si>
  <si>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</si>
  <si>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</si>
  <si>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</si>
  <si>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</si>
  <si>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</si>
  <si>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</si>
  <si>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</si>
  <si>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</si>
  <si>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</si>
  <si>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</si>
  <si>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</si>
  <si>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</si>
  <si>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</si>
  <si>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</si>
  <si>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</si>
  <si>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</si>
  <si>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</si>
  <si>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</si>
  <si>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</si>
  <si>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</si>
  <si>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</si>
  <si>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</si>
  <si>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</si>
  <si>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</si>
  <si>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</si>
  <si>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</si>
  <si>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</si>
  <si>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</si>
  <si>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</si>
  <si>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</si>
  <si>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</si>
  <si>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</si>
  <si>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</si>
  <si>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</si>
  <si>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</si>
  <si>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</si>
  <si>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</si>
  <si>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</si>
  <si>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</si>
  <si>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</si>
  <si>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</si>
  <si>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</si>
  <si>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</si>
  <si>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</si>
  <si>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</si>
  <si>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</si>
  <si>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</si>
  <si>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</si>
  <si>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</si>
  <si>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</si>
  <si>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</si>
  <si>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</si>
  <si>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</si>
  <si>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</si>
  <si>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</si>
  <si>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</si>
  <si>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</si>
  <si>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</si>
  <si>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</si>
  <si>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</si>
  <si>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</si>
  <si>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</si>
  <si>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</si>
  <si>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</si>
  <si>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</si>
  <si>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</si>
  <si>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</si>
  <si>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</si>
  <si>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</si>
  <si>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</si>
  <si>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</si>
  <si>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</si>
  <si>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</si>
  <si>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</si>
  <si>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</si>
  <si>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</si>
  <si>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</si>
  <si>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</si>
  <si>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</si>
  <si>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</si>
  <si>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</si>
  <si>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</si>
  <si>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</si>
  <si>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</si>
  <si>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</si>
  <si>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</si>
  <si>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</si>
  <si>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</si>
  <si>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</si>
  <si>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</si>
  <si>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</si>
  <si>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</si>
  <si>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</si>
  <si>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</si>
  <si>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</si>
  <si>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</si>
  <si>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</si>
  <si>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</si>
  <si>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</si>
  <si>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</si>
  <si>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</si>
  <si>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</si>
  <si>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</si>
  <si>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</si>
  <si>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</si>
  <si>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</si>
  <si>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</si>
  <si>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</si>
  <si>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</si>
  <si>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</si>
  <si>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</si>
  <si>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</si>
  <si>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</si>
  <si>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</si>
  <si>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</si>
  <si>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</si>
  <si>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</si>
  <si>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</si>
  <si>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</si>
  <si>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</si>
  <si>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</si>
  <si>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</si>
  <si>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</si>
  <si>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</si>
  <si>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</si>
  <si>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</si>
  <si>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</si>
  <si>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</si>
  <si>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</si>
  <si>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</si>
  <si>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</si>
  <si>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</si>
  <si>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</si>
  <si>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</si>
  <si>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</si>
  <si>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</si>
  <si>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</si>
  <si>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</si>
  <si>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</si>
  <si>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</si>
  <si>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</si>
  <si>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</si>
  <si>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</si>
  <si>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</si>
  <si>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</si>
  <si>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</si>
  <si>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>Ilgalaikio materialiojo ir nematerialiojo turto nuoma (įskaitant veiklos nuomą)</t>
  </si>
  <si>
    <t xml:space="preserve">Apmokėjimas  ekspertams ir konsultantams </t>
  </si>
  <si>
    <t>Karinės atsargos</t>
  </si>
  <si>
    <t>Turto vertinimo paslaugų apmokėjimas</t>
  </si>
  <si>
    <t>2014 m. lapkričio 28 d. įsak. Nr. 1K- 407 redakcija)</t>
  </si>
  <si>
    <t>2016  M. ________________ D.</t>
  </si>
  <si>
    <t>(metinė)</t>
  </si>
  <si>
    <t>Kultūros veiklos plėtra ir jos vaidmens bendruomenės gyvenime stiprinimas</t>
  </si>
  <si>
    <t xml:space="preserve"> Sutrties data ir Nr.</t>
  </si>
  <si>
    <t xml:space="preserve">                     Savivaldybės</t>
  </si>
  <si>
    <t>09050111</t>
  </si>
  <si>
    <t>01</t>
  </si>
  <si>
    <t>08</t>
  </si>
  <si>
    <t>02</t>
  </si>
  <si>
    <t>06</t>
  </si>
  <si>
    <t>1030000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</si>
</sst>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>
    <font>
      <sz val="10"/>
      <name val="Arial"/>
      <charset val="186"/>
    </font>
    <font>
      <sz val="10"/>
      <name val="Arial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z val="8"/>
      <color rgb="FFFF0000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65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2" fontId="7" fillId="2" borderId="8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 applyProtection="1">
      <alignment horizontal="right" vertical="center" wrapText="1"/>
    </xf>
    <xf numFmtId="2" fontId="8" fillId="0" borderId="8" xfId="1" applyNumberFormat="1" applyFont="1" applyBorder="1" applyAlignment="1" applyProtection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7" fillId="2" borderId="10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8" fillId="2" borderId="15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0" borderId="13" xfId="1" applyNumberFormat="1" applyFont="1" applyBorder="1" applyAlignment="1" applyProtection="1">
      <alignment horizontal="right" vertical="center" wrapText="1"/>
    </xf>
    <xf numFmtId="2" fontId="8" fillId="2" borderId="6" xfId="1" applyNumberFormat="1" applyFont="1" applyFill="1" applyBorder="1" applyAlignment="1">
      <alignment horizontal="right" vertical="center" wrapText="1"/>
    </xf>
    <xf numFmtId="2" fontId="8" fillId="2" borderId="5" xfId="1" applyNumberFormat="1" applyFont="1" applyFill="1" applyBorder="1" applyAlignment="1">
      <alignment horizontal="right" vertical="center" wrapText="1"/>
    </xf>
    <xf numFmtId="2" fontId="8" fillId="2" borderId="10" xfId="1" applyNumberFormat="1" applyFont="1" applyFill="1" applyBorder="1" applyAlignment="1">
      <alignment horizontal="right" vertical="center" wrapText="1"/>
    </xf>
    <xf numFmtId="2" fontId="8" fillId="2" borderId="4" xfId="1" applyNumberFormat="1" applyFont="1" applyFill="1" applyBorder="1" applyAlignment="1">
      <alignment horizontal="right" vertical="center" wrapText="1"/>
    </xf>
    <xf numFmtId="2" fontId="8" fillId="0" borderId="8" xfId="1" applyNumberFormat="1" applyFont="1" applyBorder="1" applyAlignment="1">
      <alignment horizontal="right" vertical="center" wrapText="1"/>
    </xf>
    <xf numFmtId="2" fontId="8" fillId="2" borderId="7" xfId="1" applyNumberFormat="1" applyFont="1" applyFill="1" applyBorder="1" applyAlignment="1">
      <alignment horizontal="right" vertical="center" wrapText="1"/>
    </xf>
    <xf numFmtId="2" fontId="8" fillId="2" borderId="9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>
      <alignment horizontal="right" vertical="center" wrapText="1"/>
    </xf>
    <xf numFmtId="2" fontId="8" fillId="0" borderId="13" xfId="1" applyNumberFormat="1" applyFont="1" applyBorder="1" applyAlignment="1">
      <alignment horizontal="right" vertical="center" wrapText="1"/>
    </xf>
    <xf numFmtId="2" fontId="8" fillId="0" borderId="11" xfId="1" applyNumberFormat="1" applyFont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2" fontId="8" fillId="2" borderId="1" xfId="1" applyNumberFormat="1" applyFont="1" applyFill="1" applyBorder="1" applyAlignment="1">
      <alignment horizontal="right" vertical="center"/>
    </xf>
    <xf numFmtId="2" fontId="8" fillId="0" borderId="10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 applyProtection="1">
      <alignment horizontal="right" vertical="center" wrapText="1"/>
    </xf>
    <xf numFmtId="2" fontId="8" fillId="0" borderId="9" xfId="1" applyNumberFormat="1" applyFont="1" applyBorder="1" applyAlignment="1">
      <alignment horizontal="right" vertical="center" wrapText="1"/>
    </xf>
    <xf numFmtId="2" fontId="7" fillId="2" borderId="4" xfId="1" applyNumberFormat="1" applyFont="1" applyFill="1" applyBorder="1" applyAlignment="1">
      <alignment horizontal="right" vertical="center" wrapText="1"/>
    </xf>
    <xf numFmtId="2" fontId="8" fillId="0" borderId="11" xfId="1" applyNumberFormat="1" applyFont="1" applyBorder="1" applyAlignment="1" applyProtection="1">
      <alignment horizontal="right" vertical="center" wrapText="1"/>
    </xf>
    <xf numFmtId="2" fontId="8" fillId="2" borderId="8" xfId="1" applyNumberFormat="1" applyFont="1" applyFill="1" applyBorder="1" applyAlignment="1" applyProtection="1">
      <alignment horizontal="right" vertical="center" wrapText="1"/>
    </xf>
    <xf numFmtId="2" fontId="8" fillId="2" borderId="12" xfId="1" applyNumberFormat="1" applyFont="1" applyFill="1" applyBorder="1" applyAlignment="1">
      <alignment horizontal="right" vertical="center" wrapText="1"/>
    </xf>
    <xf numFmtId="2" fontId="7" fillId="2" borderId="12" xfId="1" applyNumberFormat="1" applyFont="1" applyFill="1" applyBorder="1" applyAlignment="1">
      <alignment horizontal="right" vertical="center" wrapText="1"/>
    </xf>
    <xf numFmtId="2" fontId="8" fillId="2" borderId="2" xfId="1" applyNumberFormat="1" applyFont="1" applyFill="1" applyBorder="1" applyAlignment="1">
      <alignment horizontal="right" vertical="center" wrapText="1"/>
    </xf>
    <xf numFmtId="2" fontId="8" fillId="0" borderId="9" xfId="1" applyNumberFormat="1" applyFont="1" applyBorder="1" applyAlignment="1" applyProtection="1">
      <alignment horizontal="right" vertical="center" wrapText="1"/>
    </xf>
    <xf numFmtId="2" fontId="8" fillId="2" borderId="14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2" fontId="7" fillId="2" borderId="4" xfId="1" applyNumberFormat="1" applyFont="1" applyFill="1" applyBorder="1" applyAlignment="1">
      <alignment horizontal="right" vertical="center"/>
    </xf>
    <xf numFmtId="2" fontId="7" fillId="2" borderId="1" xfId="1" applyNumberFormat="1" applyFont="1" applyFill="1" applyBorder="1" applyAlignment="1">
      <alignment horizontal="right" vertical="center"/>
    </xf>
    <xf numFmtId="49" fontId="8" fillId="0" borderId="3" xfId="1" applyNumberFormat="1" applyFont="1" applyBorder="1" applyAlignment="1" applyProtection="1">
      <alignment horizontal="center" vertical="center"/>
    </xf>
    <xf numFmtId="49" fontId="8" fillId="0" borderId="1" xfId="1" applyNumberFormat="1" applyFont="1" applyBorder="1" applyAlignment="1" applyProtection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49" fontId="8" fillId="0" borderId="10" xfId="1" applyNumberFormat="1" applyFont="1" applyBorder="1" applyAlignment="1" applyProtection="1">
      <alignment horizontal="center" vertical="center"/>
      <protection locked="0"/>
    </xf>
    <xf numFmtId="49" fontId="8" fillId="0" borderId="8" xfId="1" applyNumberFormat="1" applyFont="1" applyBorder="1" applyAlignment="1" applyProtection="1">
      <alignment horizontal="center" vertical="center"/>
    </xf>
    <xf numFmtId="0" fontId="3" fillId="0" borderId="0" xfId="1" applyFont="1" applyAlignment="1"/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2" fontId="8" fillId="0" borderId="1" xfId="1" applyNumberFormat="1" applyFont="1" applyFill="1" applyBorder="1" applyAlignment="1" applyProtection="1">
      <alignment horizontal="right" vertical="center" wrapText="1"/>
    </xf>
    <xf numFmtId="2" fontId="8" fillId="0" borderId="8" xfId="1" applyNumberFormat="1" applyFont="1" applyFill="1" applyBorder="1" applyAlignment="1" applyProtection="1">
      <alignment horizontal="right" vertical="center" wrapText="1"/>
    </xf>
    <xf numFmtId="2" fontId="8" fillId="3" borderId="3" xfId="1" applyNumberFormat="1" applyFont="1" applyFill="1" applyBorder="1" applyAlignment="1">
      <alignment horizontal="right" vertical="center" wrapText="1"/>
    </xf>
    <xf numFmtId="2" fontId="8" fillId="3" borderId="3" xfId="1" applyNumberFormat="1" applyFont="1" applyFill="1" applyBorder="1" applyAlignment="1" applyProtection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9" fillId="0" borderId="0" xfId="1" applyFont="1" applyBorder="1" applyAlignment="1" applyProtection="1">
      <alignment horizontal="center" vertical="center" wrapText="1"/>
    </xf>
    <xf numFmtId="0" fontId="21" fillId="0" borderId="0" xfId="1" applyFont="1" applyBorder="1" applyAlignment="1">
      <alignment horizontal="right"/>
    </xf>
    <xf numFmtId="0" fontId="11" fillId="3" borderId="2" xfId="2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49" fontId="7" fillId="0" borderId="1" xfId="1" applyNumberFormat="1" applyFont="1" applyBorder="1" applyAlignment="1" applyProtection="1">
      <alignment horizontal="right"/>
    </xf>
    <xf numFmtId="49" fontId="8" fillId="0" borderId="1" xfId="1" applyNumberFormat="1" applyFont="1" applyBorder="1" applyAlignment="1" applyProtection="1">
      <alignment horizontal="right"/>
    </xf>
    <xf numFmtId="49" fontId="8" fillId="3" borderId="1" xfId="1" applyNumberFormat="1" applyFont="1" applyFill="1" applyBorder="1" applyAlignment="1" applyProtection="1">
      <alignment horizontal="right"/>
    </xf>
    <xf numFmtId="49" fontId="8" fillId="0" borderId="1" xfId="1" applyNumberFormat="1" applyFont="1" applyBorder="1" applyAlignment="1" applyProtection="1">
      <alignment horizontal="right" vertical="center"/>
    </xf>
  </cellXfs>
  <cellStyles count="3">
    <cellStyle name="Įprastas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4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03" t="s">
        <v>176</v>
      </c>
      <c r="K1" s="304"/>
      <c r="L1" s="304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04"/>
      <c r="K2" s="304"/>
      <c r="L2" s="304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04"/>
      <c r="K3" s="304"/>
      <c r="L3" s="304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04"/>
      <c r="K4" s="304"/>
      <c r="L4" s="304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04"/>
      <c r="K5" s="304"/>
      <c r="L5" s="304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20"/>
      <c r="H6" s="321"/>
      <c r="I6" s="321"/>
      <c r="J6" s="321"/>
      <c r="K6" s="321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05" t="s">
        <v>173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26" t="s">
        <v>161</v>
      </c>
      <c r="H8" s="326"/>
      <c r="I8" s="326"/>
      <c r="J8" s="326"/>
      <c r="K8" s="326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24" t="s">
        <v>163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25" t="s">
        <v>164</v>
      </c>
      <c r="H10" s="325"/>
      <c r="I10" s="325"/>
      <c r="J10" s="325"/>
      <c r="K10" s="325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27" t="s">
        <v>162</v>
      </c>
      <c r="H11" s="327"/>
      <c r="I11" s="327"/>
      <c r="J11" s="327"/>
      <c r="K11" s="327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24" t="s">
        <v>5</v>
      </c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25" t="s">
        <v>165</v>
      </c>
      <c r="H15" s="325"/>
      <c r="I15" s="325"/>
      <c r="J15" s="325"/>
      <c r="K15" s="32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18" t="s">
        <v>166</v>
      </c>
      <c r="H16" s="318"/>
      <c r="I16" s="318"/>
      <c r="J16" s="318"/>
      <c r="K16" s="318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22"/>
      <c r="H17" s="323"/>
      <c r="I17" s="323"/>
      <c r="J17" s="323"/>
      <c r="K17" s="323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31"/>
      <c r="B18" s="331"/>
      <c r="C18" s="331"/>
      <c r="D18" s="331"/>
      <c r="E18" s="331"/>
      <c r="F18" s="331"/>
      <c r="G18" s="331"/>
      <c r="H18" s="331"/>
      <c r="I18" s="331"/>
      <c r="J18" s="331"/>
      <c r="K18" s="331"/>
      <c r="L18" s="331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43"/>
      <c r="D22" s="344"/>
      <c r="E22" s="344"/>
      <c r="F22" s="344"/>
      <c r="G22" s="344"/>
      <c r="H22" s="344"/>
      <c r="I22" s="344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19" t="s">
        <v>7</v>
      </c>
      <c r="H25" s="319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07" t="s">
        <v>2</v>
      </c>
      <c r="B27" s="308"/>
      <c r="C27" s="309"/>
      <c r="D27" s="309"/>
      <c r="E27" s="309"/>
      <c r="F27" s="309"/>
      <c r="G27" s="312" t="s">
        <v>3</v>
      </c>
      <c r="H27" s="314" t="s">
        <v>143</v>
      </c>
      <c r="I27" s="316" t="s">
        <v>147</v>
      </c>
      <c r="J27" s="317"/>
      <c r="K27" s="341" t="s">
        <v>144</v>
      </c>
      <c r="L27" s="339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10"/>
      <c r="B28" s="311"/>
      <c r="C28" s="311"/>
      <c r="D28" s="311"/>
      <c r="E28" s="311"/>
      <c r="F28" s="311"/>
      <c r="G28" s="313"/>
      <c r="H28" s="315"/>
      <c r="I28" s="182" t="s">
        <v>142</v>
      </c>
      <c r="J28" s="183" t="s">
        <v>141</v>
      </c>
      <c r="K28" s="342"/>
      <c r="L28" s="340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32" t="s">
        <v>139</v>
      </c>
      <c r="B29" s="333"/>
      <c r="C29" s="333"/>
      <c r="D29" s="333"/>
      <c r="E29" s="333"/>
      <c r="F29" s="334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38">
        <v>1</v>
      </c>
      <c r="B54" s="329"/>
      <c r="C54" s="329"/>
      <c r="D54" s="329"/>
      <c r="E54" s="329"/>
      <c r="F54" s="330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35">
        <v>1</v>
      </c>
      <c r="B90" s="336"/>
      <c r="C90" s="336"/>
      <c r="D90" s="336"/>
      <c r="E90" s="336"/>
      <c r="F90" s="337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28">
        <v>1</v>
      </c>
      <c r="B131" s="329"/>
      <c r="C131" s="329"/>
      <c r="D131" s="329"/>
      <c r="E131" s="329"/>
      <c r="F131" s="330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38">
        <v>1</v>
      </c>
      <c r="B171" s="329"/>
      <c r="C171" s="329"/>
      <c r="D171" s="329"/>
      <c r="E171" s="329"/>
      <c r="F171" s="330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28">
        <v>1</v>
      </c>
      <c r="B208" s="329"/>
      <c r="C208" s="329"/>
      <c r="D208" s="329"/>
      <c r="E208" s="329"/>
      <c r="F208" s="330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28">
        <v>1</v>
      </c>
      <c r="B247" s="329"/>
      <c r="C247" s="329"/>
      <c r="D247" s="329"/>
      <c r="E247" s="329"/>
      <c r="F247" s="330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28">
        <v>1</v>
      </c>
      <c r="B288" s="329"/>
      <c r="C288" s="329"/>
      <c r="D288" s="329"/>
      <c r="E288" s="329"/>
      <c r="F288" s="330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28">
        <v>1</v>
      </c>
      <c r="B330" s="329"/>
      <c r="C330" s="329"/>
      <c r="D330" s="329"/>
      <c r="E330" s="329"/>
      <c r="F330" s="330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45" t="s">
        <v>133</v>
      </c>
      <c r="L348" s="345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46" t="s">
        <v>175</v>
      </c>
      <c r="E351" s="347"/>
      <c r="F351" s="347"/>
      <c r="G351" s="347"/>
      <c r="H351" s="241"/>
      <c r="I351" s="186" t="s">
        <v>132</v>
      </c>
      <c r="J351" s="5"/>
      <c r="K351" s="345" t="s">
        <v>133</v>
      </c>
      <c r="L351" s="345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13" zoomScaleNormal="100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03" t="s">
        <v>176</v>
      </c>
      <c r="K1" s="304"/>
      <c r="L1" s="304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04"/>
      <c r="K2" s="304"/>
      <c r="L2" s="304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04"/>
      <c r="K3" s="304"/>
      <c r="L3" s="304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04"/>
      <c r="K4" s="304"/>
      <c r="L4" s="304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04"/>
      <c r="K5" s="304"/>
      <c r="L5" s="304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20"/>
      <c r="H6" s="321"/>
      <c r="I6" s="321"/>
      <c r="J6" s="321"/>
      <c r="K6" s="321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05" t="s">
        <v>173</v>
      </c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26" t="s">
        <v>161</v>
      </c>
      <c r="H8" s="326"/>
      <c r="I8" s="326"/>
      <c r="J8" s="326"/>
      <c r="K8" s="326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24" t="s">
        <v>163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  <c r="L9" s="324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25" t="s">
        <v>164</v>
      </c>
      <c r="H10" s="325"/>
      <c r="I10" s="325"/>
      <c r="J10" s="325"/>
      <c r="K10" s="325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27" t="s">
        <v>162</v>
      </c>
      <c r="H11" s="327"/>
      <c r="I11" s="327"/>
      <c r="J11" s="327"/>
      <c r="K11" s="327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24" t="s">
        <v>5</v>
      </c>
      <c r="C13" s="324"/>
      <c r="D13" s="324"/>
      <c r="E13" s="324"/>
      <c r="F13" s="324"/>
      <c r="G13" s="324"/>
      <c r="H13" s="324"/>
      <c r="I13" s="324"/>
      <c r="J13" s="324"/>
      <c r="K13" s="324"/>
      <c r="L13" s="324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25" t="s">
        <v>165</v>
      </c>
      <c r="H15" s="325"/>
      <c r="I15" s="325"/>
      <c r="J15" s="325"/>
      <c r="K15" s="32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18" t="s">
        <v>166</v>
      </c>
      <c r="H16" s="318"/>
      <c r="I16" s="318"/>
      <c r="J16" s="318"/>
      <c r="K16" s="318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22"/>
      <c r="H17" s="323"/>
      <c r="I17" s="323"/>
      <c r="J17" s="323"/>
      <c r="K17" s="323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31"/>
      <c r="B18" s="331"/>
      <c r="C18" s="331"/>
      <c r="D18" s="331"/>
      <c r="E18" s="331"/>
      <c r="F18" s="331"/>
      <c r="G18" s="331"/>
      <c r="H18" s="331"/>
      <c r="I18" s="331"/>
      <c r="J18" s="331"/>
      <c r="K18" s="331"/>
      <c r="L18" s="331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48"/>
      <c r="D19" s="349"/>
      <c r="E19" s="349"/>
      <c r="F19" s="349"/>
      <c r="G19" s="349"/>
      <c r="H19" s="349"/>
      <c r="I19" s="349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43" t="s">
        <v>179</v>
      </c>
      <c r="D20" s="344"/>
      <c r="E20" s="344"/>
      <c r="F20" s="344"/>
      <c r="G20" s="344"/>
      <c r="H20" s="344"/>
      <c r="I20" s="344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43" t="s">
        <v>180</v>
      </c>
      <c r="D21" s="344"/>
      <c r="E21" s="344"/>
      <c r="F21" s="344"/>
      <c r="G21" s="344"/>
      <c r="H21" s="344"/>
      <c r="I21" s="344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43" t="s">
        <v>178</v>
      </c>
      <c r="D22" s="344"/>
      <c r="E22" s="344"/>
      <c r="F22" s="344"/>
      <c r="G22" s="344"/>
      <c r="H22" s="344"/>
      <c r="I22" s="344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19" t="s">
        <v>7</v>
      </c>
      <c r="H25" s="319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07" t="s">
        <v>2</v>
      </c>
      <c r="B27" s="308"/>
      <c r="C27" s="309"/>
      <c r="D27" s="309"/>
      <c r="E27" s="309"/>
      <c r="F27" s="309"/>
      <c r="G27" s="312" t="s">
        <v>3</v>
      </c>
      <c r="H27" s="314" t="s">
        <v>143</v>
      </c>
      <c r="I27" s="316" t="s">
        <v>147</v>
      </c>
      <c r="J27" s="317"/>
      <c r="K27" s="341" t="s">
        <v>144</v>
      </c>
      <c r="L27" s="339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10"/>
      <c r="B28" s="311"/>
      <c r="C28" s="311"/>
      <c r="D28" s="311"/>
      <c r="E28" s="311"/>
      <c r="F28" s="311"/>
      <c r="G28" s="313"/>
      <c r="H28" s="315"/>
      <c r="I28" s="182" t="s">
        <v>142</v>
      </c>
      <c r="J28" s="183" t="s">
        <v>141</v>
      </c>
      <c r="K28" s="342"/>
      <c r="L28" s="340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32" t="s">
        <v>139</v>
      </c>
      <c r="B29" s="333"/>
      <c r="C29" s="333"/>
      <c r="D29" s="333"/>
      <c r="E29" s="333"/>
      <c r="F29" s="334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38">
        <v>1</v>
      </c>
      <c r="B54" s="329"/>
      <c r="C54" s="329"/>
      <c r="D54" s="329"/>
      <c r="E54" s="329"/>
      <c r="F54" s="330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35">
        <v>1</v>
      </c>
      <c r="B90" s="336"/>
      <c r="C90" s="336"/>
      <c r="D90" s="336"/>
      <c r="E90" s="336"/>
      <c r="F90" s="337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28">
        <v>1</v>
      </c>
      <c r="B131" s="329"/>
      <c r="C131" s="329"/>
      <c r="D131" s="329"/>
      <c r="E131" s="329"/>
      <c r="F131" s="330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38">
        <v>1</v>
      </c>
      <c r="B171" s="329"/>
      <c r="C171" s="329"/>
      <c r="D171" s="329"/>
      <c r="E171" s="329"/>
      <c r="F171" s="330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28">
        <v>1</v>
      </c>
      <c r="B208" s="329"/>
      <c r="C208" s="329"/>
      <c r="D208" s="329"/>
      <c r="E208" s="329"/>
      <c r="F208" s="330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28">
        <v>1</v>
      </c>
      <c r="B247" s="329"/>
      <c r="C247" s="329"/>
      <c r="D247" s="329"/>
      <c r="E247" s="329"/>
      <c r="F247" s="330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28">
        <v>1</v>
      </c>
      <c r="B288" s="329"/>
      <c r="C288" s="329"/>
      <c r="D288" s="329"/>
      <c r="E288" s="329"/>
      <c r="F288" s="330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28">
        <v>1</v>
      </c>
      <c r="B330" s="329"/>
      <c r="C330" s="329"/>
      <c r="D330" s="329"/>
      <c r="E330" s="329"/>
      <c r="F330" s="330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45" t="s">
        <v>133</v>
      </c>
      <c r="L348" s="345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46" t="s">
        <v>175</v>
      </c>
      <c r="E351" s="347"/>
      <c r="F351" s="347"/>
      <c r="G351" s="347"/>
      <c r="H351" s="241"/>
      <c r="I351" s="186" t="s">
        <v>132</v>
      </c>
      <c r="J351" s="5"/>
      <c r="K351" s="345" t="s">
        <v>133</v>
      </c>
      <c r="L351" s="345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31"/>
  <sheetViews>
    <sheetView showZeros="0" tabSelected="1" zoomScaleNormal="100" zoomScaleSheetLayoutView="120" workbookViewId="0">
      <selection activeCell="Y34" sqref="Y34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190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12" customHeight="1">
      <c r="A6" s="3"/>
      <c r="B6" s="3"/>
      <c r="C6" s="3"/>
      <c r="D6" s="3"/>
      <c r="E6" s="3"/>
      <c r="F6" s="14"/>
      <c r="G6" s="3"/>
      <c r="H6" s="170"/>
      <c r="I6" s="302"/>
      <c r="J6" s="245"/>
      <c r="K6" s="245"/>
      <c r="L6" s="245"/>
      <c r="M6" s="7"/>
      <c r="N6" s="23"/>
      <c r="O6" s="23"/>
      <c r="P6" s="2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20.25" customHeight="1">
      <c r="A7" s="3"/>
      <c r="B7" s="3"/>
      <c r="C7" s="3"/>
      <c r="D7" s="3"/>
      <c r="E7" s="3"/>
      <c r="F7" s="14"/>
      <c r="G7" s="359"/>
      <c r="H7" s="360"/>
      <c r="I7" s="360"/>
      <c r="J7" s="360"/>
      <c r="K7" s="360"/>
      <c r="L7" s="24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8.75" customHeight="1">
      <c r="A8" s="305" t="s">
        <v>173</v>
      </c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4.25" customHeight="1">
      <c r="A9" s="179"/>
      <c r="B9" s="180"/>
      <c r="C9" s="180"/>
      <c r="D9" s="180"/>
      <c r="E9" s="180"/>
      <c r="F9" s="180"/>
      <c r="G9" s="326" t="s">
        <v>161</v>
      </c>
      <c r="H9" s="326"/>
      <c r="I9" s="326"/>
      <c r="J9" s="326"/>
      <c r="K9" s="326"/>
      <c r="L9" s="180"/>
      <c r="M9" s="7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6.5" customHeight="1">
      <c r="A10" s="324" t="s">
        <v>191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  <c r="M10" s="7"/>
      <c r="N10" s="3"/>
      <c r="O10" s="3"/>
      <c r="P10" s="3" t="s">
        <v>154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5.75" customHeight="1">
      <c r="G11" s="325" t="s">
        <v>164</v>
      </c>
      <c r="H11" s="325"/>
      <c r="I11" s="325"/>
      <c r="J11" s="325"/>
      <c r="K11" s="325"/>
      <c r="M11" s="7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12" customHeight="1">
      <c r="G12" s="327" t="s">
        <v>192</v>
      </c>
      <c r="H12" s="327"/>
      <c r="I12" s="327"/>
      <c r="J12" s="327"/>
      <c r="K12" s="327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9" customHeight="1"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B14" s="324" t="s">
        <v>5</v>
      </c>
      <c r="C14" s="324"/>
      <c r="D14" s="324"/>
      <c r="E14" s="324"/>
      <c r="F14" s="324"/>
      <c r="G14" s="324"/>
      <c r="H14" s="324"/>
      <c r="I14" s="324"/>
      <c r="J14" s="324"/>
      <c r="K14" s="324"/>
      <c r="L14" s="32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" customHeight="1"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ht="12.75" customHeight="1">
      <c r="G16" s="325" t="s">
        <v>165</v>
      </c>
      <c r="H16" s="325"/>
      <c r="I16" s="325"/>
      <c r="J16" s="325"/>
      <c r="K16" s="325"/>
      <c r="M16" s="3"/>
      <c r="N16" s="3"/>
      <c r="O16" s="3"/>
      <c r="P16" s="3"/>
    </row>
    <row r="17" spans="1:17" ht="11.25" customHeight="1">
      <c r="G17" s="318" t="s">
        <v>166</v>
      </c>
      <c r="H17" s="318"/>
      <c r="I17" s="318"/>
      <c r="J17" s="318"/>
      <c r="K17" s="318"/>
      <c r="M17" s="3"/>
      <c r="N17" s="3"/>
      <c r="O17" s="3"/>
      <c r="P17" s="3"/>
    </row>
    <row r="18" spans="1:17" ht="11.25" customHeight="1">
      <c r="F18" s="300"/>
      <c r="G18" s="299"/>
      <c r="H18" s="299"/>
      <c r="I18" s="299"/>
      <c r="J18" s="299"/>
      <c r="K18" s="299"/>
      <c r="M18" s="3"/>
      <c r="N18" s="3"/>
      <c r="O18" s="3"/>
      <c r="P18" s="3"/>
    </row>
    <row r="19" spans="1:17">
      <c r="A19" s="5"/>
      <c r="B19" s="169"/>
      <c r="C19" s="169"/>
      <c r="D19" s="169"/>
      <c r="E19" s="355" t="s">
        <v>193</v>
      </c>
      <c r="F19" s="355"/>
      <c r="G19" s="355"/>
      <c r="H19" s="355"/>
      <c r="I19" s="355"/>
      <c r="J19" s="355"/>
      <c r="K19" s="355"/>
      <c r="L19" s="169"/>
      <c r="M19" s="3"/>
      <c r="N19" s="3"/>
      <c r="O19" s="3"/>
      <c r="P19" s="3"/>
    </row>
    <row r="20" spans="1:17">
      <c r="A20" s="301"/>
      <c r="B20" s="302"/>
      <c r="C20" s="302"/>
      <c r="D20" s="302"/>
      <c r="E20" s="356"/>
      <c r="F20" s="356"/>
      <c r="G20" s="356"/>
      <c r="H20" s="356"/>
      <c r="I20" s="356"/>
      <c r="J20" s="356"/>
      <c r="K20" s="356"/>
      <c r="L20" s="302"/>
      <c r="M20" s="3"/>
      <c r="N20" s="3"/>
      <c r="O20" s="3"/>
      <c r="P20" s="3"/>
    </row>
    <row r="21" spans="1:17" ht="12" customHeight="1">
      <c r="A21" s="357" t="s">
        <v>194</v>
      </c>
      <c r="B21" s="357"/>
      <c r="C21" s="357"/>
      <c r="D21" s="357"/>
      <c r="E21" s="357"/>
      <c r="F21" s="357"/>
      <c r="G21" s="357"/>
      <c r="H21" s="357"/>
      <c r="I21" s="357"/>
      <c r="J21" s="357"/>
      <c r="K21" s="357"/>
      <c r="L21" s="357"/>
      <c r="M21" s="104"/>
      <c r="N21" s="3"/>
      <c r="O21" s="3"/>
      <c r="P21" s="3"/>
    </row>
    <row r="22" spans="1:17" ht="12" customHeight="1">
      <c r="A22" s="3"/>
      <c r="B22" s="3"/>
      <c r="C22" s="3"/>
      <c r="D22" s="3"/>
      <c r="E22" s="3"/>
      <c r="F22" s="3"/>
      <c r="G22" s="3"/>
      <c r="H22" s="3"/>
      <c r="I22" s="3"/>
      <c r="J22" s="8"/>
      <c r="K22" s="171"/>
      <c r="L22" s="172" t="s">
        <v>8</v>
      </c>
      <c r="M22" s="104"/>
      <c r="N22" s="3"/>
      <c r="O22" s="3"/>
      <c r="P22" s="3"/>
    </row>
    <row r="23" spans="1:17" ht="11.25" customHeight="1">
      <c r="A23" s="3"/>
      <c r="B23" s="3"/>
      <c r="C23" s="3"/>
      <c r="D23" s="3"/>
      <c r="E23" s="3"/>
      <c r="F23" s="3"/>
      <c r="G23" s="3"/>
      <c r="H23" s="3"/>
      <c r="I23" s="3"/>
      <c r="J23" s="173" t="s">
        <v>195</v>
      </c>
      <c r="K23" s="358"/>
      <c r="L23" s="361">
        <v>188710061</v>
      </c>
      <c r="M23" s="104"/>
      <c r="N23" s="3"/>
      <c r="O23" s="3"/>
      <c r="P23" s="3"/>
    </row>
    <row r="24" spans="1:17" ht="12" customHeight="1">
      <c r="A24" s="3"/>
      <c r="B24" s="3"/>
      <c r="C24" s="3"/>
      <c r="D24" s="3"/>
      <c r="E24" s="23"/>
      <c r="F24" s="26"/>
      <c r="H24" s="3"/>
      <c r="I24" s="176"/>
      <c r="J24" s="176"/>
      <c r="K24" s="177" t="s">
        <v>0</v>
      </c>
      <c r="L24" s="362" t="s">
        <v>201</v>
      </c>
      <c r="M24" s="104"/>
      <c r="N24" s="3"/>
      <c r="O24" s="3"/>
      <c r="P24" s="3"/>
    </row>
    <row r="25" spans="1:17" ht="12.75" customHeight="1">
      <c r="A25" s="3"/>
      <c r="B25" s="3"/>
      <c r="C25" s="348"/>
      <c r="D25" s="350"/>
      <c r="E25" s="350"/>
      <c r="F25" s="350"/>
      <c r="G25" s="350"/>
      <c r="H25" s="350"/>
      <c r="I25" s="350"/>
      <c r="J25" s="4"/>
      <c r="K25" s="177" t="s">
        <v>1</v>
      </c>
      <c r="L25" s="363"/>
      <c r="M25" s="104"/>
      <c r="N25" s="3"/>
      <c r="O25" s="3"/>
      <c r="P25" s="3"/>
    </row>
    <row r="26" spans="1:17" ht="12" customHeight="1">
      <c r="A26" s="3"/>
      <c r="B26" s="3"/>
      <c r="C26" s="5"/>
      <c r="D26" s="4"/>
      <c r="E26" s="4"/>
      <c r="F26" s="4"/>
      <c r="G26" s="244"/>
      <c r="H26" s="232"/>
      <c r="I26" s="4"/>
      <c r="J26" s="178" t="s">
        <v>6</v>
      </c>
      <c r="K26" s="292"/>
      <c r="L26" s="364" t="s">
        <v>196</v>
      </c>
      <c r="M26" s="104"/>
      <c r="N26" s="3"/>
      <c r="O26" s="3"/>
      <c r="P26" s="3"/>
    </row>
    <row r="27" spans="1:17" ht="12.75" customHeight="1">
      <c r="A27" s="3"/>
      <c r="B27" s="3"/>
      <c r="C27" s="5"/>
      <c r="D27" s="4"/>
      <c r="E27" s="4"/>
      <c r="F27" s="4"/>
      <c r="G27" s="229" t="s">
        <v>167</v>
      </c>
      <c r="H27" s="294"/>
      <c r="I27" s="295"/>
      <c r="J27" s="296"/>
      <c r="K27" s="293"/>
      <c r="L27" s="293" t="s">
        <v>197</v>
      </c>
      <c r="M27" s="104"/>
      <c r="N27" s="3"/>
      <c r="O27" s="3"/>
      <c r="P27" s="3"/>
    </row>
    <row r="28" spans="1:17" ht="13.5" customHeight="1">
      <c r="A28" s="3"/>
      <c r="B28" s="3"/>
      <c r="C28" s="5"/>
      <c r="D28" s="4"/>
      <c r="E28" s="4"/>
      <c r="F28" s="4"/>
      <c r="G28" s="319" t="s">
        <v>7</v>
      </c>
      <c r="H28" s="319"/>
      <c r="I28" s="297" t="s">
        <v>198</v>
      </c>
      <c r="J28" s="298" t="s">
        <v>199</v>
      </c>
      <c r="K28" s="293" t="s">
        <v>197</v>
      </c>
      <c r="L28" s="293" t="s">
        <v>200</v>
      </c>
      <c r="M28" s="104"/>
      <c r="N28" s="3"/>
      <c r="O28" s="3"/>
      <c r="P28" s="3"/>
    </row>
    <row r="29" spans="1:17" ht="14.25" customHeight="1">
      <c r="A29" s="22"/>
      <c r="B29" s="22"/>
      <c r="C29" s="22"/>
      <c r="D29" s="22"/>
      <c r="E29" s="22"/>
      <c r="F29" s="19"/>
      <c r="G29" s="20"/>
      <c r="H29" s="3"/>
      <c r="I29" s="20"/>
      <c r="J29" s="20"/>
      <c r="K29" s="21"/>
      <c r="L29" s="181" t="s">
        <v>185</v>
      </c>
      <c r="M29" s="105"/>
      <c r="N29" s="3"/>
      <c r="O29" s="3"/>
      <c r="P29" s="3"/>
    </row>
    <row r="30" spans="1:17" ht="24" customHeight="1">
      <c r="A30" s="307" t="s">
        <v>2</v>
      </c>
      <c r="B30" s="308"/>
      <c r="C30" s="309"/>
      <c r="D30" s="309"/>
      <c r="E30" s="309"/>
      <c r="F30" s="309"/>
      <c r="G30" s="312" t="s">
        <v>3</v>
      </c>
      <c r="H30" s="314" t="s">
        <v>143</v>
      </c>
      <c r="I30" s="316" t="s">
        <v>147</v>
      </c>
      <c r="J30" s="317"/>
      <c r="K30" s="341" t="s">
        <v>144</v>
      </c>
      <c r="L30" s="339" t="s">
        <v>168</v>
      </c>
      <c r="M30" s="105"/>
      <c r="N30" s="3"/>
      <c r="O30" s="3"/>
      <c r="P30" s="3"/>
    </row>
    <row r="31" spans="1:17" ht="46.5" customHeight="1">
      <c r="A31" s="310"/>
      <c r="B31" s="311"/>
      <c r="C31" s="311"/>
      <c r="D31" s="311"/>
      <c r="E31" s="311"/>
      <c r="F31" s="311"/>
      <c r="G31" s="313"/>
      <c r="H31" s="315"/>
      <c r="I31" s="182" t="s">
        <v>142</v>
      </c>
      <c r="J31" s="183" t="s">
        <v>141</v>
      </c>
      <c r="K31" s="342"/>
      <c r="L31" s="340"/>
      <c r="M31" s="3"/>
      <c r="N31" s="3"/>
      <c r="O31" s="3"/>
      <c r="P31" s="3"/>
      <c r="Q31" s="3"/>
    </row>
    <row r="32" spans="1:17" ht="11.25" customHeight="1">
      <c r="A32" s="332" t="s">
        <v>139</v>
      </c>
      <c r="B32" s="333"/>
      <c r="C32" s="333"/>
      <c r="D32" s="333"/>
      <c r="E32" s="333"/>
      <c r="F32" s="334"/>
      <c r="G32" s="202">
        <v>2</v>
      </c>
      <c r="H32" s="203">
        <v>3</v>
      </c>
      <c r="I32" s="204" t="s">
        <v>140</v>
      </c>
      <c r="J32" s="205" t="s">
        <v>145</v>
      </c>
      <c r="K32" s="206">
        <v>6</v>
      </c>
      <c r="L32" s="206">
        <v>7</v>
      </c>
      <c r="M32" s="3"/>
      <c r="N32" s="3"/>
      <c r="O32" s="3"/>
      <c r="P32" s="3"/>
      <c r="Q32" s="3"/>
    </row>
    <row r="33" spans="1:17" s="12" customFormat="1" ht="14.25" customHeight="1">
      <c r="A33" s="79">
        <v>2</v>
      </c>
      <c r="B33" s="79"/>
      <c r="C33" s="90"/>
      <c r="D33" s="78"/>
      <c r="E33" s="79"/>
      <c r="F33" s="88"/>
      <c r="G33" s="90" t="s">
        <v>9</v>
      </c>
      <c r="H33" s="189">
        <v>1</v>
      </c>
      <c r="I33" s="246">
        <f>SUM(I34+I44+I65+I86+I94+I110+I133+I149+I158)</f>
        <v>0</v>
      </c>
      <c r="J33" s="246">
        <f>SUM(J34+J44+J65+J86+J94+J110+J133+J149+J158)</f>
        <v>0</v>
      </c>
      <c r="K33" s="247">
        <f>SUM(K34+K44+K65+K86+K94+K110+K133+K149+K158)</f>
        <v>0</v>
      </c>
      <c r="L33" s="246">
        <f>SUM(L34+L44+L65+L86+L94+L110+L133+L149+L158)</f>
        <v>0</v>
      </c>
      <c r="M33" s="96"/>
      <c r="N33" s="96"/>
      <c r="O33" s="96"/>
      <c r="P33" s="96"/>
      <c r="Q33" s="96"/>
    </row>
    <row r="34" spans="1:17" ht="24.75" customHeight="1">
      <c r="A34" s="45">
        <v>2</v>
      </c>
      <c r="B34" s="73">
        <v>1</v>
      </c>
      <c r="C34" s="53"/>
      <c r="D34" s="63"/>
      <c r="E34" s="46"/>
      <c r="F34" s="33"/>
      <c r="G34" s="73" t="s">
        <v>14</v>
      </c>
      <c r="H34" s="190">
        <v>2</v>
      </c>
      <c r="I34" s="246">
        <f>SUM(I35+I40)</f>
        <v>0</v>
      </c>
      <c r="J34" s="246">
        <f>SUM(J35+J40)</f>
        <v>0</v>
      </c>
      <c r="K34" s="248">
        <f>SUM(K35+K40)</f>
        <v>0</v>
      </c>
      <c r="L34" s="249">
        <f>SUM(L35+L40)</f>
        <v>0</v>
      </c>
      <c r="M34" s="3"/>
      <c r="N34" s="3"/>
      <c r="O34" s="3"/>
      <c r="P34" s="3"/>
      <c r="Q34" s="3"/>
    </row>
    <row r="35" spans="1:17" ht="14.25" customHeight="1">
      <c r="A35" s="30">
        <v>2</v>
      </c>
      <c r="B35" s="30">
        <v>1</v>
      </c>
      <c r="C35" s="47">
        <v>1</v>
      </c>
      <c r="D35" s="58"/>
      <c r="E35" s="30"/>
      <c r="F35" s="40"/>
      <c r="G35" s="84" t="s">
        <v>15</v>
      </c>
      <c r="H35" s="189">
        <v>3</v>
      </c>
      <c r="I35" s="250">
        <f>SUM(I36)</f>
        <v>0</v>
      </c>
      <c r="J35" s="250">
        <f t="shared" ref="J35:L36" si="0">SUM(J36)</f>
        <v>0</v>
      </c>
      <c r="K35" s="251">
        <f t="shared" si="0"/>
        <v>0</v>
      </c>
      <c r="L35" s="250">
        <f t="shared" si="0"/>
        <v>0</v>
      </c>
      <c r="M35" s="3"/>
      <c r="N35" s="3"/>
      <c r="O35" s="3"/>
      <c r="P35" s="3"/>
      <c r="Q35" s="3"/>
    </row>
    <row r="36" spans="1:17" ht="13.5" customHeight="1">
      <c r="A36" s="31">
        <v>2</v>
      </c>
      <c r="B36" s="30">
        <v>1</v>
      </c>
      <c r="C36" s="47">
        <v>1</v>
      </c>
      <c r="D36" s="58">
        <v>1</v>
      </c>
      <c r="E36" s="30"/>
      <c r="F36" s="40"/>
      <c r="G36" s="47" t="s">
        <v>15</v>
      </c>
      <c r="H36" s="191">
        <v>4</v>
      </c>
      <c r="I36" s="250">
        <f>SUM(I37)</f>
        <v>0</v>
      </c>
      <c r="J36" s="250">
        <f t="shared" si="0"/>
        <v>0</v>
      </c>
      <c r="K36" s="251">
        <f t="shared" si="0"/>
        <v>0</v>
      </c>
      <c r="L36" s="250">
        <f t="shared" si="0"/>
        <v>0</v>
      </c>
      <c r="M36" s="3"/>
      <c r="N36" s="3"/>
      <c r="O36" s="3"/>
      <c r="P36" s="3"/>
      <c r="Q36" s="3"/>
    </row>
    <row r="37" spans="1:17">
      <c r="A37" s="31">
        <v>2</v>
      </c>
      <c r="B37" s="30">
        <v>1</v>
      </c>
      <c r="C37" s="47">
        <v>1</v>
      </c>
      <c r="D37" s="58">
        <v>1</v>
      </c>
      <c r="E37" s="30">
        <v>1</v>
      </c>
      <c r="F37" s="40"/>
      <c r="G37" s="47" t="s">
        <v>137</v>
      </c>
      <c r="H37" s="189">
        <v>5</v>
      </c>
      <c r="I37" s="251">
        <f>SUM(I38:I39)</f>
        <v>0</v>
      </c>
      <c r="J37" s="250">
        <f>SUM(J38:J39)</f>
        <v>0</v>
      </c>
      <c r="K37" s="251">
        <f>SUM(K38:K39)</f>
        <v>0</v>
      </c>
      <c r="L37" s="250">
        <f>SUM(L38:L39)</f>
        <v>0</v>
      </c>
      <c r="M37" s="3"/>
      <c r="N37" s="3"/>
      <c r="O37" s="3"/>
      <c r="P37" s="3"/>
      <c r="Q37" s="3"/>
    </row>
    <row r="38" spans="1:17" ht="14.25" customHeight="1">
      <c r="A38" s="31">
        <v>2</v>
      </c>
      <c r="B38" s="30">
        <v>1</v>
      </c>
      <c r="C38" s="47">
        <v>1</v>
      </c>
      <c r="D38" s="58">
        <v>1</v>
      </c>
      <c r="E38" s="30">
        <v>1</v>
      </c>
      <c r="F38" s="40">
        <v>1</v>
      </c>
      <c r="G38" s="47" t="s">
        <v>84</v>
      </c>
      <c r="H38" s="191">
        <v>6</v>
      </c>
      <c r="I38" s="252"/>
      <c r="J38" s="253"/>
      <c r="K38" s="253"/>
      <c r="L38" s="253"/>
      <c r="M38" s="3"/>
      <c r="N38" s="3"/>
      <c r="O38" s="3"/>
      <c r="P38" s="3"/>
      <c r="Q38" s="3"/>
    </row>
    <row r="39" spans="1:17" ht="12.75" customHeight="1">
      <c r="A39" s="31">
        <v>2</v>
      </c>
      <c r="B39" s="30">
        <v>1</v>
      </c>
      <c r="C39" s="47">
        <v>1</v>
      </c>
      <c r="D39" s="58">
        <v>1</v>
      </c>
      <c r="E39" s="30">
        <v>1</v>
      </c>
      <c r="F39" s="40">
        <v>2</v>
      </c>
      <c r="G39" s="47" t="s">
        <v>16</v>
      </c>
      <c r="H39" s="189">
        <v>7</v>
      </c>
      <c r="I39" s="253"/>
      <c r="J39" s="253"/>
      <c r="K39" s="253"/>
      <c r="L39" s="253"/>
      <c r="M39" s="3"/>
      <c r="N39" s="3"/>
      <c r="O39" s="3"/>
      <c r="P39" s="3"/>
      <c r="Q39" s="3"/>
    </row>
    <row r="40" spans="1:17" ht="13.5" customHeight="1">
      <c r="A40" s="31">
        <v>2</v>
      </c>
      <c r="B40" s="30">
        <v>1</v>
      </c>
      <c r="C40" s="47">
        <v>2</v>
      </c>
      <c r="D40" s="58"/>
      <c r="E40" s="30"/>
      <c r="F40" s="40"/>
      <c r="G40" s="84" t="s">
        <v>85</v>
      </c>
      <c r="H40" s="191">
        <v>8</v>
      </c>
      <c r="I40" s="251">
        <f>I41</f>
        <v>0</v>
      </c>
      <c r="J40" s="250">
        <f t="shared" ref="J40:L41" si="1">J41</f>
        <v>0</v>
      </c>
      <c r="K40" s="251">
        <f t="shared" si="1"/>
        <v>0</v>
      </c>
      <c r="L40" s="250">
        <f t="shared" si="1"/>
        <v>0</v>
      </c>
      <c r="M40" s="3"/>
      <c r="N40" s="3"/>
      <c r="O40" s="3"/>
      <c r="P40" s="3"/>
      <c r="Q40" s="3"/>
    </row>
    <row r="41" spans="1:17">
      <c r="A41" s="31">
        <v>2</v>
      </c>
      <c r="B41" s="30">
        <v>1</v>
      </c>
      <c r="C41" s="47">
        <v>2</v>
      </c>
      <c r="D41" s="58">
        <v>1</v>
      </c>
      <c r="E41" s="30"/>
      <c r="F41" s="40"/>
      <c r="G41" s="47" t="s">
        <v>85</v>
      </c>
      <c r="H41" s="189">
        <v>9</v>
      </c>
      <c r="I41" s="251">
        <f>I42</f>
        <v>0</v>
      </c>
      <c r="J41" s="250">
        <f t="shared" si="1"/>
        <v>0</v>
      </c>
      <c r="K41" s="250">
        <f t="shared" si="1"/>
        <v>0</v>
      </c>
      <c r="L41" s="250">
        <f t="shared" si="1"/>
        <v>0</v>
      </c>
      <c r="M41" s="3"/>
      <c r="N41" s="3"/>
      <c r="O41" s="3"/>
      <c r="P41" s="3"/>
      <c r="Q41" s="3"/>
    </row>
    <row r="42" spans="1:17" ht="13.5" customHeight="1">
      <c r="A42" s="31">
        <v>2</v>
      </c>
      <c r="B42" s="30">
        <v>1</v>
      </c>
      <c r="C42" s="47">
        <v>2</v>
      </c>
      <c r="D42" s="58">
        <v>1</v>
      </c>
      <c r="E42" s="30">
        <v>1</v>
      </c>
      <c r="F42" s="40"/>
      <c r="G42" s="47" t="s">
        <v>85</v>
      </c>
      <c r="H42" s="191">
        <v>10</v>
      </c>
      <c r="I42" s="250">
        <f>I43</f>
        <v>0</v>
      </c>
      <c r="J42" s="250">
        <f>J43</f>
        <v>0</v>
      </c>
      <c r="K42" s="250">
        <f>K43</f>
        <v>0</v>
      </c>
      <c r="L42" s="250">
        <f>L43</f>
        <v>0</v>
      </c>
      <c r="M42" s="3"/>
      <c r="N42" s="3"/>
      <c r="O42" s="3"/>
      <c r="P42" s="3"/>
      <c r="Q42" s="3"/>
    </row>
    <row r="43" spans="1:17" ht="14.25" customHeight="1">
      <c r="A43" s="31">
        <v>2</v>
      </c>
      <c r="B43" s="30">
        <v>1</v>
      </c>
      <c r="C43" s="47">
        <v>2</v>
      </c>
      <c r="D43" s="58">
        <v>1</v>
      </c>
      <c r="E43" s="30">
        <v>1</v>
      </c>
      <c r="F43" s="40">
        <v>1</v>
      </c>
      <c r="G43" s="47" t="s">
        <v>85</v>
      </c>
      <c r="H43" s="189">
        <v>11</v>
      </c>
      <c r="I43" s="254"/>
      <c r="J43" s="253"/>
      <c r="K43" s="253"/>
      <c r="L43" s="253"/>
      <c r="M43" s="3"/>
      <c r="N43" s="3"/>
      <c r="O43" s="3"/>
      <c r="P43" s="3"/>
      <c r="Q43" s="3"/>
    </row>
    <row r="44" spans="1:17" ht="12.75" customHeight="1">
      <c r="A44" s="32">
        <v>2</v>
      </c>
      <c r="B44" s="75">
        <v>2</v>
      </c>
      <c r="C44" s="53"/>
      <c r="D44" s="63"/>
      <c r="E44" s="46"/>
      <c r="F44" s="33"/>
      <c r="G44" s="73" t="s">
        <v>86</v>
      </c>
      <c r="H44" s="190">
        <v>12</v>
      </c>
      <c r="I44" s="255">
        <f t="shared" ref="I44:L46" si="2">I45</f>
        <v>0</v>
      </c>
      <c r="J44" s="256">
        <f t="shared" si="2"/>
        <v>0</v>
      </c>
      <c r="K44" s="255">
        <f t="shared" si="2"/>
        <v>0</v>
      </c>
      <c r="L44" s="255">
        <f t="shared" si="2"/>
        <v>0</v>
      </c>
      <c r="M44" s="3"/>
      <c r="N44" s="3"/>
      <c r="O44" s="3"/>
      <c r="P44" s="3"/>
      <c r="Q44" s="3"/>
    </row>
    <row r="45" spans="1:17" ht="12.75" customHeight="1">
      <c r="A45" s="31">
        <v>2</v>
      </c>
      <c r="B45" s="30">
        <v>2</v>
      </c>
      <c r="C45" s="47">
        <v>1</v>
      </c>
      <c r="D45" s="58"/>
      <c r="E45" s="30"/>
      <c r="F45" s="40"/>
      <c r="G45" s="84" t="s">
        <v>86</v>
      </c>
      <c r="H45" s="189">
        <v>13</v>
      </c>
      <c r="I45" s="250">
        <f t="shared" si="2"/>
        <v>0</v>
      </c>
      <c r="J45" s="251">
        <f t="shared" si="2"/>
        <v>0</v>
      </c>
      <c r="K45" s="250">
        <f t="shared" si="2"/>
        <v>0</v>
      </c>
      <c r="L45" s="251">
        <f t="shared" si="2"/>
        <v>0</v>
      </c>
      <c r="M45" s="3"/>
      <c r="N45" s="3"/>
      <c r="O45" s="3"/>
      <c r="P45" s="3"/>
      <c r="Q45" s="3"/>
    </row>
    <row r="46" spans="1:17">
      <c r="A46" s="31">
        <v>2</v>
      </c>
      <c r="B46" s="30">
        <v>2</v>
      </c>
      <c r="C46" s="47">
        <v>1</v>
      </c>
      <c r="D46" s="58">
        <v>1</v>
      </c>
      <c r="E46" s="30"/>
      <c r="F46" s="40"/>
      <c r="G46" s="47" t="s">
        <v>86</v>
      </c>
      <c r="H46" s="191">
        <v>14</v>
      </c>
      <c r="I46" s="250">
        <f t="shared" si="2"/>
        <v>0</v>
      </c>
      <c r="J46" s="251">
        <f t="shared" si="2"/>
        <v>0</v>
      </c>
      <c r="K46" s="257">
        <f t="shared" si="2"/>
        <v>0</v>
      </c>
      <c r="L46" s="257">
        <f t="shared" si="2"/>
        <v>0</v>
      </c>
      <c r="M46" s="3"/>
      <c r="N46" s="3"/>
      <c r="O46" s="3"/>
      <c r="P46" s="3"/>
      <c r="Q46" s="3"/>
    </row>
    <row r="47" spans="1:17" ht="15" customHeight="1">
      <c r="A47" s="34">
        <v>2</v>
      </c>
      <c r="B47" s="43">
        <v>2</v>
      </c>
      <c r="C47" s="50">
        <v>1</v>
      </c>
      <c r="D47" s="60">
        <v>1</v>
      </c>
      <c r="E47" s="43">
        <v>1</v>
      </c>
      <c r="F47" s="70"/>
      <c r="G47" s="50" t="s">
        <v>86</v>
      </c>
      <c r="H47" s="192">
        <v>15</v>
      </c>
      <c r="I47" s="258">
        <f>SUM(I48:I64)-I56</f>
        <v>0</v>
      </c>
      <c r="J47" s="259">
        <f>SUM(J48:J64)-J56</f>
        <v>0</v>
      </c>
      <c r="K47" s="259">
        <f>SUM(K48:K64)-K56</f>
        <v>0</v>
      </c>
      <c r="L47" s="260">
        <f>SUM(L48:L64)-L56</f>
        <v>0</v>
      </c>
      <c r="M47" s="3"/>
      <c r="N47" s="3"/>
      <c r="O47" s="3"/>
      <c r="P47" s="3"/>
      <c r="Q47" s="3"/>
    </row>
    <row r="48" spans="1:17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7">
        <v>1</v>
      </c>
      <c r="G48" s="48" t="s">
        <v>17</v>
      </c>
      <c r="H48" s="191">
        <v>16</v>
      </c>
      <c r="I48" s="253"/>
      <c r="J48" s="253"/>
      <c r="K48" s="253"/>
      <c r="L48" s="253"/>
      <c r="M48" s="3"/>
      <c r="N48" s="3"/>
      <c r="O48" s="3"/>
      <c r="P48" s="3"/>
      <c r="Q48" s="3"/>
    </row>
    <row r="49" spans="1:17" ht="26.25" customHeight="1">
      <c r="A49" s="39">
        <v>2</v>
      </c>
      <c r="B49" s="42">
        <v>2</v>
      </c>
      <c r="C49" s="48">
        <v>1</v>
      </c>
      <c r="D49" s="59">
        <v>1</v>
      </c>
      <c r="E49" s="42">
        <v>1</v>
      </c>
      <c r="F49" s="36">
        <v>2</v>
      </c>
      <c r="G49" s="48" t="s">
        <v>18</v>
      </c>
      <c r="H49" s="189">
        <v>17</v>
      </c>
      <c r="I49" s="253"/>
      <c r="J49" s="253"/>
      <c r="K49" s="253"/>
      <c r="L49" s="253"/>
      <c r="M49" s="3"/>
      <c r="N49" s="3"/>
      <c r="O49" s="3"/>
      <c r="P49" s="3"/>
      <c r="Q49" s="3"/>
    </row>
    <row r="50" spans="1:1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5</v>
      </c>
      <c r="G50" s="48" t="s">
        <v>19</v>
      </c>
      <c r="H50" s="191">
        <v>18</v>
      </c>
      <c r="I50" s="253"/>
      <c r="J50" s="253"/>
      <c r="K50" s="253"/>
      <c r="L50" s="253"/>
      <c r="M50" s="3"/>
      <c r="N50" s="3"/>
      <c r="O50" s="3"/>
      <c r="P50" s="3"/>
      <c r="Q50" s="3"/>
    </row>
    <row r="51" spans="1:17" ht="18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6</v>
      </c>
      <c r="G51" s="48" t="s">
        <v>20</v>
      </c>
      <c r="H51" s="189">
        <v>19</v>
      </c>
      <c r="I51" s="253"/>
      <c r="J51" s="253"/>
      <c r="K51" s="253"/>
      <c r="L51" s="253"/>
      <c r="M51" s="3"/>
      <c r="N51" s="3"/>
      <c r="O51" s="3"/>
      <c r="P51" s="3"/>
      <c r="Q51" s="3"/>
    </row>
    <row r="52" spans="1:17" ht="18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7</v>
      </c>
      <c r="G52" s="93" t="s">
        <v>87</v>
      </c>
      <c r="H52" s="190">
        <v>20</v>
      </c>
      <c r="I52" s="253"/>
      <c r="J52" s="253"/>
      <c r="K52" s="253"/>
      <c r="L52" s="253"/>
      <c r="M52" s="3"/>
      <c r="N52" s="3"/>
      <c r="O52" s="3"/>
      <c r="P52" s="3"/>
      <c r="Q52" s="3"/>
    </row>
    <row r="53" spans="1:17" ht="18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8</v>
      </c>
      <c r="G53" s="48" t="s">
        <v>21</v>
      </c>
      <c r="H53" s="189">
        <v>21</v>
      </c>
      <c r="I53" s="253"/>
      <c r="J53" s="253"/>
      <c r="K53" s="253"/>
      <c r="L53" s="253"/>
      <c r="M53" s="3"/>
      <c r="N53" s="3"/>
      <c r="O53" s="3"/>
      <c r="P53" s="3"/>
      <c r="Q53" s="3"/>
    </row>
    <row r="54" spans="1:17" ht="18.75" customHeight="1">
      <c r="A54" s="102">
        <v>2</v>
      </c>
      <c r="B54" s="95">
        <v>2</v>
      </c>
      <c r="C54" s="93">
        <v>1</v>
      </c>
      <c r="D54" s="94">
        <v>1</v>
      </c>
      <c r="E54" s="95">
        <v>1</v>
      </c>
      <c r="F54" s="86">
        <v>10</v>
      </c>
      <c r="G54" s="93" t="s">
        <v>22</v>
      </c>
      <c r="H54" s="193">
        <v>22</v>
      </c>
      <c r="I54" s="253"/>
      <c r="J54" s="253"/>
      <c r="K54" s="253"/>
      <c r="L54" s="253"/>
      <c r="M54" s="3"/>
      <c r="N54" s="3"/>
      <c r="O54" s="3"/>
      <c r="P54" s="3"/>
      <c r="Q54" s="3"/>
    </row>
    <row r="55" spans="1:17" ht="42" customHeight="1">
      <c r="A55" s="39">
        <v>2</v>
      </c>
      <c r="B55" s="42">
        <v>2</v>
      </c>
      <c r="C55" s="48">
        <v>1</v>
      </c>
      <c r="D55" s="59">
        <v>1</v>
      </c>
      <c r="E55" s="42">
        <v>1</v>
      </c>
      <c r="F55" s="36">
        <v>11</v>
      </c>
      <c r="G55" s="48" t="s">
        <v>89</v>
      </c>
      <c r="H55" s="191">
        <v>23</v>
      </c>
      <c r="I55" s="254"/>
      <c r="J55" s="253"/>
      <c r="K55" s="253"/>
      <c r="L55" s="253"/>
      <c r="M55" s="3"/>
      <c r="N55" s="3"/>
      <c r="O55" s="3"/>
      <c r="P55" s="3"/>
      <c r="Q55" s="3"/>
    </row>
    <row r="56" spans="1:17" ht="11.25" customHeight="1">
      <c r="A56" s="338">
        <v>1</v>
      </c>
      <c r="B56" s="329"/>
      <c r="C56" s="329"/>
      <c r="D56" s="329"/>
      <c r="E56" s="329"/>
      <c r="F56" s="330"/>
      <c r="G56" s="208">
        <v>2</v>
      </c>
      <c r="H56" s="209">
        <v>3</v>
      </c>
      <c r="I56" s="210">
        <v>4</v>
      </c>
      <c r="J56" s="211">
        <v>5</v>
      </c>
      <c r="K56" s="212">
        <v>6</v>
      </c>
      <c r="L56" s="210">
        <v>7</v>
      </c>
      <c r="M56" s="3"/>
      <c r="N56" s="3"/>
      <c r="O56" s="3"/>
      <c r="P56" s="3"/>
      <c r="Q56" s="3"/>
    </row>
    <row r="57" spans="1:17" ht="15.75" customHeight="1">
      <c r="A57" s="38">
        <v>2</v>
      </c>
      <c r="B57" s="91">
        <v>2</v>
      </c>
      <c r="C57" s="77">
        <v>1</v>
      </c>
      <c r="D57" s="77">
        <v>1</v>
      </c>
      <c r="E57" s="77">
        <v>1</v>
      </c>
      <c r="F57" s="87">
        <v>12</v>
      </c>
      <c r="G57" s="77" t="s">
        <v>23</v>
      </c>
      <c r="H57" s="194">
        <v>24</v>
      </c>
      <c r="I57" s="261"/>
      <c r="J57" s="253"/>
      <c r="K57" s="253"/>
      <c r="L57" s="253"/>
      <c r="M57" s="3"/>
      <c r="N57" s="3"/>
      <c r="O57" s="3"/>
      <c r="P57" s="3"/>
      <c r="Q57" s="3"/>
    </row>
    <row r="58" spans="1:17" ht="25.5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14</v>
      </c>
      <c r="G58" s="48" t="s">
        <v>186</v>
      </c>
      <c r="H58" s="189">
        <v>25</v>
      </c>
      <c r="I58" s="254"/>
      <c r="J58" s="254"/>
      <c r="K58" s="254"/>
      <c r="L58" s="254"/>
      <c r="M58" s="3"/>
      <c r="N58" s="3"/>
      <c r="O58" s="3"/>
      <c r="P58" s="3"/>
      <c r="Q58" s="3"/>
    </row>
    <row r="59" spans="1:17" ht="25.5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15</v>
      </c>
      <c r="G59" s="48" t="s">
        <v>25</v>
      </c>
      <c r="H59" s="194">
        <v>26</v>
      </c>
      <c r="I59" s="254"/>
      <c r="J59" s="253"/>
      <c r="K59" s="253"/>
      <c r="L59" s="253"/>
      <c r="M59" s="3"/>
      <c r="N59" s="3"/>
      <c r="O59" s="3"/>
      <c r="P59" s="3"/>
      <c r="Q59" s="3"/>
    </row>
    <row r="60" spans="1:17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16</v>
      </c>
      <c r="G60" s="48" t="s">
        <v>26</v>
      </c>
      <c r="H60" s="189">
        <v>27</v>
      </c>
      <c r="I60" s="254"/>
      <c r="J60" s="253"/>
      <c r="K60" s="253"/>
      <c r="L60" s="253"/>
      <c r="M60" s="3"/>
      <c r="N60" s="3"/>
      <c r="O60" s="3"/>
      <c r="P60" s="3"/>
      <c r="Q60" s="3"/>
    </row>
    <row r="61" spans="1:17" ht="27.75" customHeight="1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17</v>
      </c>
      <c r="G61" s="48" t="s">
        <v>187</v>
      </c>
      <c r="H61" s="194">
        <v>28</v>
      </c>
      <c r="I61" s="254"/>
      <c r="J61" s="254"/>
      <c r="K61" s="254"/>
      <c r="L61" s="254"/>
      <c r="M61" s="3"/>
      <c r="N61" s="3"/>
      <c r="O61" s="3"/>
      <c r="P61" s="3"/>
      <c r="Q61" s="3"/>
    </row>
    <row r="62" spans="1:17" ht="26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18</v>
      </c>
      <c r="G62" s="48" t="s">
        <v>189</v>
      </c>
      <c r="H62" s="189">
        <v>29</v>
      </c>
      <c r="I62" s="254"/>
      <c r="J62" s="254"/>
      <c r="K62" s="254"/>
      <c r="L62" s="254"/>
      <c r="M62" s="3"/>
      <c r="N62" s="3"/>
      <c r="O62" s="3"/>
      <c r="P62" s="3"/>
      <c r="Q62" s="3"/>
    </row>
    <row r="63" spans="1:17" ht="14.2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20</v>
      </c>
      <c r="G63" s="48" t="s">
        <v>149</v>
      </c>
      <c r="H63" s="194">
        <v>30</v>
      </c>
      <c r="I63" s="254"/>
      <c r="J63" s="253"/>
      <c r="K63" s="253"/>
      <c r="L63" s="253"/>
      <c r="M63" s="3"/>
      <c r="N63" s="3"/>
      <c r="O63" s="3"/>
      <c r="P63" s="3"/>
      <c r="Q63" s="3"/>
    </row>
    <row r="64" spans="1:17" ht="15" customHeight="1">
      <c r="A64" s="39">
        <v>2</v>
      </c>
      <c r="B64" s="42">
        <v>2</v>
      </c>
      <c r="C64" s="48">
        <v>1</v>
      </c>
      <c r="D64" s="48">
        <v>1</v>
      </c>
      <c r="E64" s="48">
        <v>1</v>
      </c>
      <c r="F64" s="36">
        <v>30</v>
      </c>
      <c r="G64" s="48" t="s">
        <v>28</v>
      </c>
      <c r="H64" s="189">
        <v>31</v>
      </c>
      <c r="I64" s="254"/>
      <c r="J64" s="253"/>
      <c r="K64" s="253"/>
      <c r="L64" s="253"/>
      <c r="M64" s="3"/>
      <c r="N64" s="3"/>
      <c r="O64" s="3"/>
      <c r="P64" s="3"/>
      <c r="Q64" s="3"/>
    </row>
    <row r="65" spans="1:17" ht="14.25" customHeight="1">
      <c r="A65" s="144">
        <v>2</v>
      </c>
      <c r="B65" s="145">
        <v>3</v>
      </c>
      <c r="C65" s="73"/>
      <c r="D65" s="53"/>
      <c r="E65" s="53"/>
      <c r="F65" s="33"/>
      <c r="G65" s="143" t="s">
        <v>29</v>
      </c>
      <c r="H65" s="194">
        <v>32</v>
      </c>
      <c r="I65" s="262">
        <f>SUM(I66+I82)</f>
        <v>0</v>
      </c>
      <c r="J65" s="263">
        <f>SUM(J66+J82)</f>
        <v>0</v>
      </c>
      <c r="K65" s="264">
        <f>SUM(K66+K82)</f>
        <v>0</v>
      </c>
      <c r="L65" s="262">
        <f>SUM(L66+L82)</f>
        <v>0</v>
      </c>
      <c r="M65" s="3"/>
      <c r="N65" s="3"/>
      <c r="O65" s="3"/>
      <c r="P65" s="3"/>
      <c r="Q65" s="3"/>
    </row>
    <row r="66" spans="1:17" ht="13.5" customHeight="1">
      <c r="A66" s="31">
        <v>2</v>
      </c>
      <c r="B66" s="30">
        <v>3</v>
      </c>
      <c r="C66" s="47">
        <v>1</v>
      </c>
      <c r="D66" s="47"/>
      <c r="E66" s="47"/>
      <c r="F66" s="40"/>
      <c r="G66" s="84" t="s">
        <v>30</v>
      </c>
      <c r="H66" s="189">
        <v>33</v>
      </c>
      <c r="I66" s="250">
        <f>SUM(I67+I72+I77)</f>
        <v>0</v>
      </c>
      <c r="J66" s="265">
        <f>SUM(J67+J72+J77)</f>
        <v>0</v>
      </c>
      <c r="K66" s="251">
        <f>SUM(K67+K72+K77)</f>
        <v>0</v>
      </c>
      <c r="L66" s="250">
        <f>SUM(L67+L72+L77)</f>
        <v>0</v>
      </c>
      <c r="M66" s="3"/>
      <c r="N66" s="3"/>
      <c r="O66" s="3"/>
      <c r="P66" s="3"/>
      <c r="Q66" s="3"/>
    </row>
    <row r="67" spans="1:17" ht="15" customHeight="1">
      <c r="A67" s="31">
        <v>2</v>
      </c>
      <c r="B67" s="30">
        <v>3</v>
      </c>
      <c r="C67" s="47">
        <v>1</v>
      </c>
      <c r="D67" s="47">
        <v>1</v>
      </c>
      <c r="E67" s="47"/>
      <c r="F67" s="40"/>
      <c r="G67" s="84" t="s">
        <v>150</v>
      </c>
      <c r="H67" s="194">
        <v>34</v>
      </c>
      <c r="I67" s="250">
        <f>I68</f>
        <v>0</v>
      </c>
      <c r="J67" s="265">
        <f>J68</f>
        <v>0</v>
      </c>
      <c r="K67" s="251">
        <f>K68</f>
        <v>0</v>
      </c>
      <c r="L67" s="250">
        <f>L68</f>
        <v>0</v>
      </c>
      <c r="M67" s="3"/>
      <c r="N67" s="3"/>
      <c r="O67" s="3"/>
      <c r="P67" s="3"/>
      <c r="Q67" s="3"/>
    </row>
    <row r="68" spans="1:17" ht="13.5" customHeight="1">
      <c r="A68" s="31">
        <v>2</v>
      </c>
      <c r="B68" s="30">
        <v>3</v>
      </c>
      <c r="C68" s="47">
        <v>1</v>
      </c>
      <c r="D68" s="47">
        <v>1</v>
      </c>
      <c r="E68" s="47">
        <v>1</v>
      </c>
      <c r="F68" s="40"/>
      <c r="G68" s="47" t="s">
        <v>150</v>
      </c>
      <c r="H68" s="189">
        <v>35</v>
      </c>
      <c r="I68" s="250">
        <f>SUM(I69:I71)</f>
        <v>0</v>
      </c>
      <c r="J68" s="265">
        <f>SUM(J69:J71)</f>
        <v>0</v>
      </c>
      <c r="K68" s="251">
        <f>SUM(K69:K71)</f>
        <v>0</v>
      </c>
      <c r="L68" s="250">
        <f>SUM(L69:L71)</f>
        <v>0</v>
      </c>
      <c r="M68" s="3"/>
      <c r="N68" s="3"/>
      <c r="O68" s="3"/>
      <c r="P68" s="3"/>
      <c r="Q68" s="3"/>
    </row>
    <row r="69" spans="1:17" s="10" customFormat="1" ht="30" customHeight="1">
      <c r="A69" s="39">
        <v>2</v>
      </c>
      <c r="B69" s="42">
        <v>3</v>
      </c>
      <c r="C69" s="48">
        <v>1</v>
      </c>
      <c r="D69" s="48">
        <v>1</v>
      </c>
      <c r="E69" s="48">
        <v>1</v>
      </c>
      <c r="F69" s="36">
        <v>1</v>
      </c>
      <c r="G69" s="48" t="s">
        <v>10</v>
      </c>
      <c r="H69" s="194">
        <v>36</v>
      </c>
      <c r="I69" s="254"/>
      <c r="J69" s="254"/>
      <c r="K69" s="254"/>
      <c r="L69" s="254"/>
      <c r="M69" s="107"/>
      <c r="N69" s="107"/>
      <c r="O69" s="107"/>
      <c r="P69" s="107"/>
      <c r="Q69" s="107"/>
    </row>
    <row r="70" spans="1:17" ht="27" customHeight="1">
      <c r="A70" s="39">
        <v>2</v>
      </c>
      <c r="B70" s="95">
        <v>3</v>
      </c>
      <c r="C70" s="93">
        <v>1</v>
      </c>
      <c r="D70" s="93">
        <v>1</v>
      </c>
      <c r="E70" s="93">
        <v>1</v>
      </c>
      <c r="F70" s="86">
        <v>2</v>
      </c>
      <c r="G70" s="93" t="s">
        <v>4</v>
      </c>
      <c r="H70" s="189">
        <v>37</v>
      </c>
      <c r="I70" s="252"/>
      <c r="J70" s="252"/>
      <c r="K70" s="252"/>
      <c r="L70" s="252"/>
      <c r="M70" s="3"/>
      <c r="N70" s="3"/>
      <c r="O70" s="3"/>
      <c r="P70" s="3"/>
      <c r="Q70" s="3"/>
    </row>
    <row r="71" spans="1:17" ht="16.5" customHeight="1">
      <c r="A71" s="42">
        <v>2</v>
      </c>
      <c r="B71" s="48">
        <v>3</v>
      </c>
      <c r="C71" s="48">
        <v>1</v>
      </c>
      <c r="D71" s="48">
        <v>1</v>
      </c>
      <c r="E71" s="48">
        <v>1</v>
      </c>
      <c r="F71" s="36">
        <v>3</v>
      </c>
      <c r="G71" s="48" t="s">
        <v>91</v>
      </c>
      <c r="H71" s="194">
        <v>38</v>
      </c>
      <c r="I71" s="266"/>
      <c r="J71" s="254"/>
      <c r="K71" s="254"/>
      <c r="L71" s="254"/>
      <c r="M71" s="3"/>
      <c r="N71" s="3"/>
      <c r="O71" s="3"/>
      <c r="P71" s="3"/>
      <c r="Q71" s="3"/>
    </row>
    <row r="72" spans="1:17" ht="29.25" customHeight="1">
      <c r="A72" s="46">
        <v>2</v>
      </c>
      <c r="B72" s="53">
        <v>3</v>
      </c>
      <c r="C72" s="53">
        <v>1</v>
      </c>
      <c r="D72" s="53">
        <v>2</v>
      </c>
      <c r="E72" s="53"/>
      <c r="F72" s="33"/>
      <c r="G72" s="222" t="s">
        <v>31</v>
      </c>
      <c r="H72" s="189">
        <v>39</v>
      </c>
      <c r="I72" s="262">
        <f>I73</f>
        <v>0</v>
      </c>
      <c r="J72" s="263">
        <f>J73</f>
        <v>0</v>
      </c>
      <c r="K72" s="264">
        <f>K73</f>
        <v>0</v>
      </c>
      <c r="L72" s="264">
        <f>L73</f>
        <v>0</v>
      </c>
      <c r="M72" s="3"/>
      <c r="N72" s="3"/>
      <c r="O72" s="3"/>
      <c r="P72" s="3"/>
      <c r="Q72" s="3"/>
    </row>
    <row r="73" spans="1:17" ht="27" customHeight="1">
      <c r="A73" s="43">
        <v>2</v>
      </c>
      <c r="B73" s="50">
        <v>3</v>
      </c>
      <c r="C73" s="50">
        <v>1</v>
      </c>
      <c r="D73" s="50">
        <v>2</v>
      </c>
      <c r="E73" s="50">
        <v>1</v>
      </c>
      <c r="F73" s="70"/>
      <c r="G73" s="65" t="s">
        <v>31</v>
      </c>
      <c r="H73" s="194">
        <v>40</v>
      </c>
      <c r="I73" s="257">
        <f>SUM(I74:I76)</f>
        <v>0</v>
      </c>
      <c r="J73" s="267">
        <f>SUM(J74:J76)</f>
        <v>0</v>
      </c>
      <c r="K73" s="268">
        <f>SUM(K74:K76)</f>
        <v>0</v>
      </c>
      <c r="L73" s="251">
        <f>SUM(L74:L76)</f>
        <v>0</v>
      </c>
      <c r="M73" s="3"/>
      <c r="N73" s="3"/>
      <c r="O73" s="3"/>
      <c r="P73" s="3"/>
      <c r="Q73" s="3"/>
    </row>
    <row r="74" spans="1:17" s="10" customFormat="1" ht="27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1</v>
      </c>
      <c r="G74" s="42" t="s">
        <v>10</v>
      </c>
      <c r="H74" s="189">
        <v>41</v>
      </c>
      <c r="I74" s="254"/>
      <c r="J74" s="254"/>
      <c r="K74" s="254"/>
      <c r="L74" s="254"/>
      <c r="M74" s="107"/>
      <c r="N74" s="107"/>
      <c r="O74" s="107"/>
      <c r="P74" s="107"/>
      <c r="Q74" s="107"/>
    </row>
    <row r="75" spans="1:17" ht="27.7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2</v>
      </c>
      <c r="G75" s="42" t="s">
        <v>4</v>
      </c>
      <c r="H75" s="194">
        <v>42</v>
      </c>
      <c r="I75" s="254"/>
      <c r="J75" s="254"/>
      <c r="K75" s="254"/>
      <c r="L75" s="254"/>
      <c r="M75" s="3"/>
      <c r="N75" s="3"/>
      <c r="O75" s="3"/>
      <c r="P75" s="3"/>
      <c r="Q75" s="3"/>
    </row>
    <row r="76" spans="1:17" ht="15" customHeight="1">
      <c r="A76" s="42">
        <v>2</v>
      </c>
      <c r="B76" s="48">
        <v>3</v>
      </c>
      <c r="C76" s="48">
        <v>1</v>
      </c>
      <c r="D76" s="48">
        <v>2</v>
      </c>
      <c r="E76" s="48">
        <v>1</v>
      </c>
      <c r="F76" s="36">
        <v>3</v>
      </c>
      <c r="G76" s="42" t="s">
        <v>91</v>
      </c>
      <c r="H76" s="189">
        <v>43</v>
      </c>
      <c r="I76" s="254"/>
      <c r="J76" s="254"/>
      <c r="K76" s="254"/>
      <c r="L76" s="254"/>
      <c r="M76" s="3"/>
      <c r="N76" s="3"/>
      <c r="O76" s="3"/>
      <c r="P76" s="3"/>
      <c r="Q76" s="3"/>
    </row>
    <row r="77" spans="1:17" ht="16.5" customHeight="1">
      <c r="A77" s="30">
        <v>2</v>
      </c>
      <c r="B77" s="47">
        <v>3</v>
      </c>
      <c r="C77" s="47">
        <v>1</v>
      </c>
      <c r="D77" s="47">
        <v>3</v>
      </c>
      <c r="E77" s="47"/>
      <c r="F77" s="40"/>
      <c r="G77" s="85" t="s">
        <v>92</v>
      </c>
      <c r="H77" s="194">
        <v>44</v>
      </c>
      <c r="I77" s="250">
        <f>I78</f>
        <v>0</v>
      </c>
      <c r="J77" s="265">
        <f>J78</f>
        <v>0</v>
      </c>
      <c r="K77" s="265">
        <f>K78</f>
        <v>0</v>
      </c>
      <c r="L77" s="251">
        <f>L78</f>
        <v>0</v>
      </c>
      <c r="M77" s="3"/>
      <c r="N77" s="3"/>
      <c r="O77" s="3"/>
      <c r="P77" s="3"/>
      <c r="Q77" s="3"/>
    </row>
    <row r="78" spans="1:17" ht="15.75" customHeight="1">
      <c r="A78" s="30">
        <v>2</v>
      </c>
      <c r="B78" s="47">
        <v>3</v>
      </c>
      <c r="C78" s="47">
        <v>1</v>
      </c>
      <c r="D78" s="47">
        <v>3</v>
      </c>
      <c r="E78" s="47">
        <v>1</v>
      </c>
      <c r="F78" s="40"/>
      <c r="G78" s="30" t="s">
        <v>92</v>
      </c>
      <c r="H78" s="189">
        <v>45</v>
      </c>
      <c r="I78" s="250">
        <f>SUM(I79:I81)</f>
        <v>0</v>
      </c>
      <c r="J78" s="265">
        <f>SUM(J79:J81)</f>
        <v>0</v>
      </c>
      <c r="K78" s="265">
        <f>SUM(K79:K81)</f>
        <v>0</v>
      </c>
      <c r="L78" s="251">
        <f>SUM(L79:L81)</f>
        <v>0</v>
      </c>
      <c r="M78" s="3"/>
      <c r="N78" s="3"/>
      <c r="O78" s="3"/>
      <c r="P78" s="3"/>
      <c r="Q78" s="3"/>
    </row>
    <row r="79" spans="1:17" ht="15" customHeight="1">
      <c r="A79" s="95">
        <v>2</v>
      </c>
      <c r="B79" s="93">
        <v>3</v>
      </c>
      <c r="C79" s="93">
        <v>1</v>
      </c>
      <c r="D79" s="93">
        <v>3</v>
      </c>
      <c r="E79" s="93">
        <v>1</v>
      </c>
      <c r="F79" s="86">
        <v>1</v>
      </c>
      <c r="G79" s="95" t="s">
        <v>32</v>
      </c>
      <c r="H79" s="194">
        <v>46</v>
      </c>
      <c r="I79" s="252"/>
      <c r="J79" s="252"/>
      <c r="K79" s="252"/>
      <c r="L79" s="252"/>
      <c r="M79" s="3"/>
      <c r="N79" s="3"/>
      <c r="O79" s="3"/>
      <c r="P79" s="3"/>
      <c r="Q79" s="3"/>
    </row>
    <row r="80" spans="1:17" ht="16.5" customHeight="1">
      <c r="A80" s="42">
        <v>2</v>
      </c>
      <c r="B80" s="48">
        <v>3</v>
      </c>
      <c r="C80" s="48">
        <v>1</v>
      </c>
      <c r="D80" s="48">
        <v>3</v>
      </c>
      <c r="E80" s="48">
        <v>1</v>
      </c>
      <c r="F80" s="36">
        <v>2</v>
      </c>
      <c r="G80" s="42" t="s">
        <v>33</v>
      </c>
      <c r="H80" s="189">
        <v>47</v>
      </c>
      <c r="I80" s="254"/>
      <c r="J80" s="254"/>
      <c r="K80" s="254"/>
      <c r="L80" s="254"/>
      <c r="M80" s="3"/>
      <c r="N80" s="3"/>
      <c r="O80" s="3"/>
      <c r="P80" s="3"/>
      <c r="Q80" s="3"/>
    </row>
    <row r="81" spans="1:17" ht="17.25" customHeight="1">
      <c r="A81" s="95">
        <v>2</v>
      </c>
      <c r="B81" s="93">
        <v>3</v>
      </c>
      <c r="C81" s="93">
        <v>1</v>
      </c>
      <c r="D81" s="93">
        <v>3</v>
      </c>
      <c r="E81" s="93">
        <v>1</v>
      </c>
      <c r="F81" s="86">
        <v>3</v>
      </c>
      <c r="G81" s="95" t="s">
        <v>34</v>
      </c>
      <c r="H81" s="194">
        <v>48</v>
      </c>
      <c r="I81" s="269"/>
      <c r="J81" s="252"/>
      <c r="K81" s="252"/>
      <c r="L81" s="252"/>
      <c r="M81" s="3"/>
      <c r="N81" s="3"/>
      <c r="O81" s="3"/>
      <c r="P81" s="3"/>
      <c r="Q81" s="3"/>
    </row>
    <row r="82" spans="1:17" ht="14.25" customHeight="1">
      <c r="A82" s="30">
        <v>2</v>
      </c>
      <c r="B82" s="47">
        <v>3</v>
      </c>
      <c r="C82" s="47">
        <v>2</v>
      </c>
      <c r="D82" s="47"/>
      <c r="E82" s="47"/>
      <c r="F82" s="40"/>
      <c r="G82" s="85" t="s">
        <v>35</v>
      </c>
      <c r="H82" s="189">
        <v>49</v>
      </c>
      <c r="I82" s="250">
        <f>I83</f>
        <v>0</v>
      </c>
      <c r="J82" s="265">
        <f t="shared" ref="J82:L84" si="3">J83</f>
        <v>0</v>
      </c>
      <c r="K82" s="265">
        <f t="shared" si="3"/>
        <v>0</v>
      </c>
      <c r="L82" s="251">
        <f t="shared" si="3"/>
        <v>0</v>
      </c>
      <c r="M82" s="3"/>
      <c r="N82" s="3"/>
      <c r="O82" s="3"/>
      <c r="P82" s="3"/>
      <c r="Q82" s="3"/>
    </row>
    <row r="83" spans="1:17" ht="37.5" customHeight="1">
      <c r="A83" s="30">
        <v>2</v>
      </c>
      <c r="B83" s="47">
        <v>3</v>
      </c>
      <c r="C83" s="47">
        <v>2</v>
      </c>
      <c r="D83" s="47">
        <v>1</v>
      </c>
      <c r="E83" s="47"/>
      <c r="F83" s="40"/>
      <c r="G83" s="30" t="s">
        <v>93</v>
      </c>
      <c r="H83" s="194">
        <v>50</v>
      </c>
      <c r="I83" s="250">
        <f>I84</f>
        <v>0</v>
      </c>
      <c r="J83" s="265">
        <f t="shared" si="3"/>
        <v>0</v>
      </c>
      <c r="K83" s="265">
        <f t="shared" si="3"/>
        <v>0</v>
      </c>
      <c r="L83" s="251">
        <f t="shared" si="3"/>
        <v>0</v>
      </c>
      <c r="M83" s="3"/>
      <c r="N83" s="3"/>
      <c r="O83" s="3"/>
      <c r="P83" s="3"/>
      <c r="Q83" s="3"/>
    </row>
    <row r="84" spans="1:17" ht="28.5" customHeight="1">
      <c r="A84" s="30">
        <v>2</v>
      </c>
      <c r="B84" s="47">
        <v>3</v>
      </c>
      <c r="C84" s="47">
        <v>2</v>
      </c>
      <c r="D84" s="47">
        <v>1</v>
      </c>
      <c r="E84" s="47">
        <v>1</v>
      </c>
      <c r="F84" s="40"/>
      <c r="G84" s="30" t="s">
        <v>93</v>
      </c>
      <c r="H84" s="189">
        <v>51</v>
      </c>
      <c r="I84" s="250">
        <f>I85</f>
        <v>0</v>
      </c>
      <c r="J84" s="265">
        <f t="shared" si="3"/>
        <v>0</v>
      </c>
      <c r="K84" s="265">
        <f t="shared" si="3"/>
        <v>0</v>
      </c>
      <c r="L84" s="251">
        <f t="shared" si="3"/>
        <v>0</v>
      </c>
      <c r="M84" s="3"/>
      <c r="N84" s="3"/>
      <c r="O84" s="3"/>
      <c r="P84" s="3"/>
      <c r="Q84" s="3"/>
    </row>
    <row r="85" spans="1:17" ht="31.5" customHeight="1">
      <c r="A85" s="42">
        <v>2</v>
      </c>
      <c r="B85" s="48">
        <v>3</v>
      </c>
      <c r="C85" s="48">
        <v>2</v>
      </c>
      <c r="D85" s="48">
        <v>1</v>
      </c>
      <c r="E85" s="48">
        <v>1</v>
      </c>
      <c r="F85" s="36">
        <v>1</v>
      </c>
      <c r="G85" s="42" t="s">
        <v>93</v>
      </c>
      <c r="H85" s="194">
        <v>52</v>
      </c>
      <c r="I85" s="266"/>
      <c r="J85" s="254"/>
      <c r="K85" s="254"/>
      <c r="L85" s="254"/>
      <c r="M85" s="3"/>
      <c r="N85" s="3"/>
      <c r="O85" s="3"/>
      <c r="P85" s="3"/>
      <c r="Q85" s="3"/>
    </row>
    <row r="86" spans="1:17" ht="16.5" customHeight="1">
      <c r="A86" s="45">
        <v>2</v>
      </c>
      <c r="B86" s="52">
        <v>4</v>
      </c>
      <c r="C86" s="52"/>
      <c r="D86" s="52"/>
      <c r="E86" s="52"/>
      <c r="F86" s="69"/>
      <c r="G86" s="45" t="s">
        <v>36</v>
      </c>
      <c r="H86" s="189">
        <v>53</v>
      </c>
      <c r="I86" s="250">
        <f>I87</f>
        <v>0</v>
      </c>
      <c r="J86" s="265">
        <f t="shared" ref="J86:L88" si="4">J87</f>
        <v>0</v>
      </c>
      <c r="K86" s="265">
        <f t="shared" si="4"/>
        <v>0</v>
      </c>
      <c r="L86" s="251">
        <f t="shared" si="4"/>
        <v>0</v>
      </c>
      <c r="M86" s="3"/>
      <c r="N86" s="3"/>
      <c r="O86" s="3"/>
      <c r="P86" s="3"/>
      <c r="Q86" s="3"/>
    </row>
    <row r="87" spans="1:17" ht="15.75" customHeight="1">
      <c r="A87" s="30">
        <v>2</v>
      </c>
      <c r="B87" s="47">
        <v>4</v>
      </c>
      <c r="C87" s="47">
        <v>1</v>
      </c>
      <c r="D87" s="47"/>
      <c r="E87" s="47"/>
      <c r="F87" s="40"/>
      <c r="G87" s="85" t="s">
        <v>94</v>
      </c>
      <c r="H87" s="194">
        <v>54</v>
      </c>
      <c r="I87" s="250">
        <f>I88</f>
        <v>0</v>
      </c>
      <c r="J87" s="265">
        <f t="shared" si="4"/>
        <v>0</v>
      </c>
      <c r="K87" s="265">
        <f t="shared" si="4"/>
        <v>0</v>
      </c>
      <c r="L87" s="251">
        <f t="shared" si="4"/>
        <v>0</v>
      </c>
      <c r="M87" s="3"/>
      <c r="N87" s="3"/>
      <c r="O87" s="3"/>
      <c r="P87" s="3"/>
      <c r="Q87" s="3"/>
    </row>
    <row r="88" spans="1:17" ht="17.25" customHeight="1">
      <c r="A88" s="30">
        <v>2</v>
      </c>
      <c r="B88" s="47">
        <v>4</v>
      </c>
      <c r="C88" s="47">
        <v>1</v>
      </c>
      <c r="D88" s="47">
        <v>1</v>
      </c>
      <c r="E88" s="47"/>
      <c r="F88" s="40"/>
      <c r="G88" s="30" t="s">
        <v>94</v>
      </c>
      <c r="H88" s="189">
        <v>55</v>
      </c>
      <c r="I88" s="250">
        <f>I89</f>
        <v>0</v>
      </c>
      <c r="J88" s="265">
        <f t="shared" si="4"/>
        <v>0</v>
      </c>
      <c r="K88" s="265">
        <f t="shared" si="4"/>
        <v>0</v>
      </c>
      <c r="L88" s="251">
        <f t="shared" si="4"/>
        <v>0</v>
      </c>
      <c r="M88" s="3"/>
      <c r="N88" s="3"/>
      <c r="O88" s="3"/>
      <c r="P88" s="3"/>
      <c r="Q88" s="3"/>
    </row>
    <row r="89" spans="1:17" ht="18" customHeight="1">
      <c r="A89" s="30">
        <v>2</v>
      </c>
      <c r="B89" s="47">
        <v>4</v>
      </c>
      <c r="C89" s="47">
        <v>1</v>
      </c>
      <c r="D89" s="47">
        <v>1</v>
      </c>
      <c r="E89" s="47">
        <v>1</v>
      </c>
      <c r="F89" s="40"/>
      <c r="G89" s="30" t="s">
        <v>94</v>
      </c>
      <c r="H89" s="194">
        <v>56</v>
      </c>
      <c r="I89" s="250">
        <f>SUM(I90:I93)-I91</f>
        <v>0</v>
      </c>
      <c r="J89" s="265">
        <f>SUM(J90:J93)-J91</f>
        <v>0</v>
      </c>
      <c r="K89" s="265">
        <f>SUM(K90:K93)-K91</f>
        <v>0</v>
      </c>
      <c r="L89" s="251">
        <f>SUM(L90:L93)-L91</f>
        <v>0</v>
      </c>
      <c r="M89" s="3"/>
      <c r="N89" s="3"/>
      <c r="O89" s="3"/>
      <c r="P89" s="3"/>
      <c r="Q89" s="3"/>
    </row>
    <row r="90" spans="1:17" ht="16.5" customHeight="1">
      <c r="A90" s="42">
        <v>2</v>
      </c>
      <c r="B90" s="48">
        <v>4</v>
      </c>
      <c r="C90" s="48">
        <v>1</v>
      </c>
      <c r="D90" s="48">
        <v>1</v>
      </c>
      <c r="E90" s="48">
        <v>1</v>
      </c>
      <c r="F90" s="36">
        <v>1</v>
      </c>
      <c r="G90" s="42" t="s">
        <v>37</v>
      </c>
      <c r="H90" s="189">
        <v>57</v>
      </c>
      <c r="I90" s="254"/>
      <c r="J90" s="254"/>
      <c r="K90" s="254"/>
      <c r="L90" s="254"/>
      <c r="M90" s="3"/>
      <c r="N90" s="3"/>
      <c r="O90" s="3"/>
      <c r="P90" s="3"/>
      <c r="Q90" s="3"/>
    </row>
    <row r="91" spans="1:17" ht="12.75" customHeight="1">
      <c r="A91" s="335">
        <v>1</v>
      </c>
      <c r="B91" s="336"/>
      <c r="C91" s="336"/>
      <c r="D91" s="336"/>
      <c r="E91" s="336"/>
      <c r="F91" s="337"/>
      <c r="G91" s="213">
        <v>2</v>
      </c>
      <c r="H91" s="214">
        <v>3</v>
      </c>
      <c r="I91" s="215">
        <v>4</v>
      </c>
      <c r="J91" s="216">
        <v>5</v>
      </c>
      <c r="K91" s="216">
        <v>6</v>
      </c>
      <c r="L91" s="217">
        <v>7</v>
      </c>
      <c r="M91" s="3"/>
      <c r="N91" s="3"/>
      <c r="O91" s="3"/>
      <c r="P91" s="3"/>
      <c r="Q91" s="3"/>
    </row>
    <row r="92" spans="1:17" ht="13.5" customHeight="1">
      <c r="A92" s="42">
        <v>2</v>
      </c>
      <c r="B92" s="42">
        <v>4</v>
      </c>
      <c r="C92" s="42">
        <v>1</v>
      </c>
      <c r="D92" s="48">
        <v>1</v>
      </c>
      <c r="E92" s="48">
        <v>1</v>
      </c>
      <c r="F92" s="35">
        <v>2</v>
      </c>
      <c r="G92" s="59" t="s">
        <v>38</v>
      </c>
      <c r="H92" s="196">
        <v>58</v>
      </c>
      <c r="I92" s="254"/>
      <c r="J92" s="254"/>
      <c r="K92" s="254"/>
      <c r="L92" s="254"/>
      <c r="M92" s="3"/>
      <c r="N92" s="3"/>
      <c r="O92" s="3"/>
      <c r="P92" s="3"/>
      <c r="Q92" s="3"/>
    </row>
    <row r="93" spans="1:17">
      <c r="A93" s="42">
        <v>2</v>
      </c>
      <c r="B93" s="48">
        <v>4</v>
      </c>
      <c r="C93" s="42">
        <v>1</v>
      </c>
      <c r="D93" s="48">
        <v>1</v>
      </c>
      <c r="E93" s="48">
        <v>1</v>
      </c>
      <c r="F93" s="35">
        <v>3</v>
      </c>
      <c r="G93" s="59" t="s">
        <v>39</v>
      </c>
      <c r="H93" s="196">
        <v>59</v>
      </c>
      <c r="I93" s="266"/>
      <c r="J93" s="254"/>
      <c r="K93" s="254"/>
      <c r="L93" s="254"/>
      <c r="M93" s="3"/>
      <c r="N93" s="3"/>
      <c r="O93" s="3"/>
      <c r="P93" s="3"/>
      <c r="Q93" s="3"/>
    </row>
    <row r="94" spans="1:17">
      <c r="A94" s="45">
        <v>2</v>
      </c>
      <c r="B94" s="52">
        <v>5</v>
      </c>
      <c r="C94" s="45"/>
      <c r="D94" s="52"/>
      <c r="E94" s="52"/>
      <c r="F94" s="56"/>
      <c r="G94" s="62" t="s">
        <v>40</v>
      </c>
      <c r="H94" s="196">
        <v>60</v>
      </c>
      <c r="I94" s="250">
        <f>SUM(I95+I100+I105)</f>
        <v>0</v>
      </c>
      <c r="J94" s="265">
        <f>SUM(J95+J100+J105)</f>
        <v>0</v>
      </c>
      <c r="K94" s="265">
        <f>SUM(K95+K100+K105)</f>
        <v>0</v>
      </c>
      <c r="L94" s="251">
        <f>SUM(L95+L100+L105)</f>
        <v>0</v>
      </c>
      <c r="M94" s="3"/>
      <c r="N94" s="3"/>
      <c r="O94" s="3"/>
      <c r="P94" s="3"/>
      <c r="Q94" s="3"/>
    </row>
    <row r="95" spans="1:17">
      <c r="A95" s="46">
        <v>2</v>
      </c>
      <c r="B95" s="53">
        <v>5</v>
      </c>
      <c r="C95" s="46">
        <v>1</v>
      </c>
      <c r="D95" s="53"/>
      <c r="E95" s="53"/>
      <c r="F95" s="57"/>
      <c r="G95" s="223" t="s">
        <v>95</v>
      </c>
      <c r="H95" s="196">
        <v>61</v>
      </c>
      <c r="I95" s="262">
        <f>I96</f>
        <v>0</v>
      </c>
      <c r="J95" s="263">
        <f t="shared" ref="J95:L96" si="5">J96</f>
        <v>0</v>
      </c>
      <c r="K95" s="263">
        <f t="shared" si="5"/>
        <v>0</v>
      </c>
      <c r="L95" s="264">
        <f t="shared" si="5"/>
        <v>0</v>
      </c>
      <c r="M95" s="3"/>
      <c r="N95" s="3"/>
      <c r="O95" s="3"/>
      <c r="P95" s="3"/>
      <c r="Q95" s="3"/>
    </row>
    <row r="96" spans="1:17">
      <c r="A96" s="30">
        <v>2</v>
      </c>
      <c r="B96" s="47">
        <v>5</v>
      </c>
      <c r="C96" s="30">
        <v>1</v>
      </c>
      <c r="D96" s="47">
        <v>1</v>
      </c>
      <c r="E96" s="47"/>
      <c r="F96" s="29"/>
      <c r="G96" s="58" t="s">
        <v>95</v>
      </c>
      <c r="H96" s="196">
        <v>62</v>
      </c>
      <c r="I96" s="250">
        <f>I97</f>
        <v>0</v>
      </c>
      <c r="J96" s="265">
        <f t="shared" si="5"/>
        <v>0</v>
      </c>
      <c r="K96" s="265">
        <f t="shared" si="5"/>
        <v>0</v>
      </c>
      <c r="L96" s="251">
        <f t="shared" si="5"/>
        <v>0</v>
      </c>
      <c r="M96" s="3"/>
      <c r="N96" s="3"/>
      <c r="O96" s="3"/>
      <c r="P96" s="3"/>
      <c r="Q96" s="3"/>
    </row>
    <row r="97" spans="1:1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/>
      <c r="G97" s="58" t="s">
        <v>95</v>
      </c>
      <c r="H97" s="196">
        <v>63</v>
      </c>
      <c r="I97" s="250">
        <f>SUM(I98:I99)</f>
        <v>0</v>
      </c>
      <c r="J97" s="265">
        <f>SUM(J98:J99)</f>
        <v>0</v>
      </c>
      <c r="K97" s="265">
        <f>SUM(K98:K99)</f>
        <v>0</v>
      </c>
      <c r="L97" s="251">
        <f>SUM(L98:L99)</f>
        <v>0</v>
      </c>
      <c r="M97" s="3"/>
      <c r="N97" s="3"/>
      <c r="O97" s="3"/>
      <c r="P97" s="3"/>
      <c r="Q97" s="3"/>
    </row>
    <row r="98" spans="1:17">
      <c r="A98" s="30">
        <v>2</v>
      </c>
      <c r="B98" s="47">
        <v>5</v>
      </c>
      <c r="C98" s="30">
        <v>1</v>
      </c>
      <c r="D98" s="47">
        <v>1</v>
      </c>
      <c r="E98" s="47">
        <v>1</v>
      </c>
      <c r="F98" s="29">
        <v>1</v>
      </c>
      <c r="G98" s="58" t="s">
        <v>41</v>
      </c>
      <c r="H98" s="196">
        <v>64</v>
      </c>
      <c r="I98" s="254"/>
      <c r="J98" s="254"/>
      <c r="K98" s="254"/>
      <c r="L98" s="254"/>
      <c r="M98" s="3"/>
      <c r="N98" s="3"/>
      <c r="O98" s="3"/>
      <c r="P98" s="3"/>
      <c r="Q98" s="3"/>
    </row>
    <row r="99" spans="1:17">
      <c r="A99" s="44">
        <v>2</v>
      </c>
      <c r="B99" s="77">
        <v>5</v>
      </c>
      <c r="C99" s="91">
        <v>1</v>
      </c>
      <c r="D99" s="77">
        <v>1</v>
      </c>
      <c r="E99" s="77">
        <v>1</v>
      </c>
      <c r="F99" s="92">
        <v>2</v>
      </c>
      <c r="G99" s="76" t="s">
        <v>42</v>
      </c>
      <c r="H99" s="196">
        <v>65</v>
      </c>
      <c r="I99" s="270"/>
      <c r="J99" s="261"/>
      <c r="K99" s="261"/>
      <c r="L99" s="261"/>
      <c r="M99" s="3"/>
      <c r="N99" s="3"/>
      <c r="O99" s="3"/>
      <c r="P99" s="3"/>
      <c r="Q99" s="3"/>
    </row>
    <row r="100" spans="1:17" ht="12" customHeight="1">
      <c r="A100" s="30">
        <v>2</v>
      </c>
      <c r="B100" s="47">
        <v>5</v>
      </c>
      <c r="C100" s="30">
        <v>2</v>
      </c>
      <c r="D100" s="47"/>
      <c r="E100" s="47"/>
      <c r="F100" s="29"/>
      <c r="G100" s="224" t="s">
        <v>96</v>
      </c>
      <c r="H100" s="196">
        <v>66</v>
      </c>
      <c r="I100" s="250">
        <f>I101</f>
        <v>0</v>
      </c>
      <c r="J100" s="265">
        <f t="shared" ref="J100:L101" si="6">J101</f>
        <v>0</v>
      </c>
      <c r="K100" s="251">
        <f t="shared" si="6"/>
        <v>0</v>
      </c>
      <c r="L100" s="250">
        <f t="shared" si="6"/>
        <v>0</v>
      </c>
      <c r="M100" s="3"/>
      <c r="N100" s="3"/>
      <c r="O100" s="3"/>
      <c r="P100" s="3"/>
      <c r="Q100" s="3"/>
    </row>
    <row r="101" spans="1:17" ht="15.75" customHeight="1">
      <c r="A101" s="31">
        <v>2</v>
      </c>
      <c r="B101" s="30">
        <v>5</v>
      </c>
      <c r="C101" s="47">
        <v>2</v>
      </c>
      <c r="D101" s="58">
        <v>1</v>
      </c>
      <c r="E101" s="30"/>
      <c r="F101" s="29"/>
      <c r="G101" s="47" t="s">
        <v>96</v>
      </c>
      <c r="H101" s="196">
        <v>67</v>
      </c>
      <c r="I101" s="250">
        <f>I102</f>
        <v>0</v>
      </c>
      <c r="J101" s="265">
        <f t="shared" si="6"/>
        <v>0</v>
      </c>
      <c r="K101" s="251">
        <f t="shared" si="6"/>
        <v>0</v>
      </c>
      <c r="L101" s="250">
        <f t="shared" si="6"/>
        <v>0</v>
      </c>
      <c r="M101" s="3"/>
      <c r="N101" s="3"/>
      <c r="O101" s="3"/>
      <c r="P101" s="3"/>
      <c r="Q101" s="3"/>
    </row>
    <row r="102" spans="1:17" ht="15" customHeight="1">
      <c r="A102" s="31">
        <v>2</v>
      </c>
      <c r="B102" s="30">
        <v>5</v>
      </c>
      <c r="C102" s="47">
        <v>2</v>
      </c>
      <c r="D102" s="58">
        <v>1</v>
      </c>
      <c r="E102" s="30">
        <v>1</v>
      </c>
      <c r="F102" s="29"/>
      <c r="G102" s="47" t="s">
        <v>96</v>
      </c>
      <c r="H102" s="196">
        <v>68</v>
      </c>
      <c r="I102" s="250">
        <f>SUM(I103:I104)</f>
        <v>0</v>
      </c>
      <c r="J102" s="265">
        <f>SUM(J103:J104)</f>
        <v>0</v>
      </c>
      <c r="K102" s="251">
        <f>SUM(K103:K104)</f>
        <v>0</v>
      </c>
      <c r="L102" s="250">
        <f>SUM(L103:L104)</f>
        <v>0</v>
      </c>
      <c r="M102" s="3"/>
      <c r="N102" s="3"/>
      <c r="O102" s="3"/>
      <c r="P102" s="3"/>
      <c r="Q102" s="3"/>
    </row>
    <row r="103" spans="1:17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1</v>
      </c>
      <c r="G103" s="48" t="s">
        <v>41</v>
      </c>
      <c r="H103" s="196">
        <v>69</v>
      </c>
      <c r="I103" s="266"/>
      <c r="J103" s="254"/>
      <c r="K103" s="254"/>
      <c r="L103" s="254"/>
      <c r="M103" s="3"/>
      <c r="N103" s="3"/>
      <c r="O103" s="3"/>
      <c r="P103" s="3"/>
      <c r="Q103" s="3"/>
    </row>
    <row r="104" spans="1:17" ht="15" customHeight="1">
      <c r="A104" s="39">
        <v>2</v>
      </c>
      <c r="B104" s="42">
        <v>5</v>
      </c>
      <c r="C104" s="48">
        <v>2</v>
      </c>
      <c r="D104" s="59">
        <v>1</v>
      </c>
      <c r="E104" s="42">
        <v>1</v>
      </c>
      <c r="F104" s="35">
        <v>2</v>
      </c>
      <c r="G104" s="48" t="s">
        <v>42</v>
      </c>
      <c r="H104" s="196">
        <v>70</v>
      </c>
      <c r="I104" s="254"/>
      <c r="J104" s="254"/>
      <c r="K104" s="254"/>
      <c r="L104" s="254"/>
      <c r="M104" s="3"/>
      <c r="N104" s="3"/>
      <c r="O104" s="3"/>
      <c r="P104" s="3"/>
      <c r="Q104" s="3"/>
    </row>
    <row r="105" spans="1:17" ht="15" customHeight="1">
      <c r="A105" s="31">
        <v>2</v>
      </c>
      <c r="B105" s="30">
        <v>5</v>
      </c>
      <c r="C105" s="47">
        <v>3</v>
      </c>
      <c r="D105" s="58"/>
      <c r="E105" s="30"/>
      <c r="F105" s="29"/>
      <c r="G105" s="84" t="s">
        <v>97</v>
      </c>
      <c r="H105" s="196">
        <v>71</v>
      </c>
      <c r="I105" s="250">
        <f t="shared" ref="I105:L106" si="7">I106</f>
        <v>0</v>
      </c>
      <c r="J105" s="265">
        <f t="shared" si="7"/>
        <v>0</v>
      </c>
      <c r="K105" s="251">
        <f t="shared" si="7"/>
        <v>0</v>
      </c>
      <c r="L105" s="250">
        <f t="shared" si="7"/>
        <v>0</v>
      </c>
      <c r="M105" s="3"/>
      <c r="N105" s="3"/>
      <c r="O105" s="3"/>
      <c r="P105" s="3"/>
      <c r="Q105" s="3"/>
    </row>
    <row r="106" spans="1:17" ht="13.5" customHeight="1">
      <c r="A106" s="31">
        <v>2</v>
      </c>
      <c r="B106" s="30">
        <v>5</v>
      </c>
      <c r="C106" s="47">
        <v>3</v>
      </c>
      <c r="D106" s="58">
        <v>1</v>
      </c>
      <c r="E106" s="30"/>
      <c r="F106" s="29"/>
      <c r="G106" s="47" t="s">
        <v>97</v>
      </c>
      <c r="H106" s="196">
        <v>72</v>
      </c>
      <c r="I106" s="250">
        <f t="shared" si="7"/>
        <v>0</v>
      </c>
      <c r="J106" s="265">
        <f t="shared" si="7"/>
        <v>0</v>
      </c>
      <c r="K106" s="251">
        <f t="shared" si="7"/>
        <v>0</v>
      </c>
      <c r="L106" s="250">
        <f t="shared" si="7"/>
        <v>0</v>
      </c>
      <c r="M106" s="3"/>
      <c r="N106" s="3"/>
      <c r="O106" s="3"/>
      <c r="P106" s="3"/>
      <c r="Q106" s="3"/>
    </row>
    <row r="107" spans="1:17" ht="14.25" customHeight="1">
      <c r="A107" s="34">
        <v>2</v>
      </c>
      <c r="B107" s="43">
        <v>5</v>
      </c>
      <c r="C107" s="50">
        <v>3</v>
      </c>
      <c r="D107" s="60">
        <v>1</v>
      </c>
      <c r="E107" s="43">
        <v>1</v>
      </c>
      <c r="F107" s="54"/>
      <c r="G107" s="50" t="s">
        <v>97</v>
      </c>
      <c r="H107" s="196">
        <v>73</v>
      </c>
      <c r="I107" s="257">
        <f>SUM(I108:I109)</f>
        <v>0</v>
      </c>
      <c r="J107" s="267">
        <f>SUM(J108:J109)</f>
        <v>0</v>
      </c>
      <c r="K107" s="268">
        <f>SUM(K108:K109)</f>
        <v>0</v>
      </c>
      <c r="L107" s="257">
        <f>SUM(L108:L109)</f>
        <v>0</v>
      </c>
      <c r="M107" s="3"/>
      <c r="N107" s="3"/>
      <c r="O107" s="3"/>
      <c r="P107" s="3"/>
      <c r="Q107" s="3"/>
    </row>
    <row r="108" spans="1:17" ht="15" customHeight="1">
      <c r="A108" s="39">
        <v>2</v>
      </c>
      <c r="B108" s="42">
        <v>5</v>
      </c>
      <c r="C108" s="48">
        <v>3</v>
      </c>
      <c r="D108" s="59">
        <v>1</v>
      </c>
      <c r="E108" s="42">
        <v>1</v>
      </c>
      <c r="F108" s="35">
        <v>1</v>
      </c>
      <c r="G108" s="48" t="s">
        <v>41</v>
      </c>
      <c r="H108" s="196">
        <v>74</v>
      </c>
      <c r="I108" s="254"/>
      <c r="J108" s="254"/>
      <c r="K108" s="254"/>
      <c r="L108" s="254"/>
      <c r="M108" s="3"/>
      <c r="N108" s="3"/>
      <c r="O108" s="3"/>
      <c r="P108" s="3"/>
      <c r="Q108" s="3"/>
    </row>
    <row r="109" spans="1:17" ht="13.5" customHeight="1">
      <c r="A109" s="38">
        <v>2</v>
      </c>
      <c r="B109" s="44">
        <v>5</v>
      </c>
      <c r="C109" s="51">
        <v>3</v>
      </c>
      <c r="D109" s="61">
        <v>1</v>
      </c>
      <c r="E109" s="44">
        <v>1</v>
      </c>
      <c r="F109" s="55">
        <v>2</v>
      </c>
      <c r="G109" s="51" t="s">
        <v>42</v>
      </c>
      <c r="H109" s="196">
        <v>75</v>
      </c>
      <c r="I109" s="271"/>
      <c r="J109" s="254"/>
      <c r="K109" s="254"/>
      <c r="L109" s="254"/>
      <c r="M109" s="3"/>
      <c r="N109" s="3"/>
      <c r="O109" s="3"/>
      <c r="P109" s="3"/>
      <c r="Q109" s="3"/>
    </row>
    <row r="110" spans="1:17" ht="16.5" customHeight="1">
      <c r="A110" s="41">
        <v>2</v>
      </c>
      <c r="B110" s="45">
        <v>6</v>
      </c>
      <c r="C110" s="52"/>
      <c r="D110" s="62"/>
      <c r="E110" s="45"/>
      <c r="F110" s="56"/>
      <c r="G110" s="164" t="s">
        <v>43</v>
      </c>
      <c r="H110" s="196">
        <v>76</v>
      </c>
      <c r="I110" s="250">
        <f>SUM(I111+I116+I120+I124+I128)</f>
        <v>0</v>
      </c>
      <c r="J110" s="265">
        <f>SUM(J111+J116+J120+J124+J128)</f>
        <v>0</v>
      </c>
      <c r="K110" s="251">
        <f>SUM(K111+K116+K120+K124+K128)</f>
        <v>0</v>
      </c>
      <c r="L110" s="250">
        <f>SUM(L111+L116+L120+L124+L128)</f>
        <v>0</v>
      </c>
      <c r="M110" s="3"/>
      <c r="N110" s="3"/>
      <c r="O110" s="3"/>
      <c r="P110" s="3"/>
      <c r="Q110" s="3"/>
    </row>
    <row r="111" spans="1:17" ht="14.25" customHeight="1">
      <c r="A111" s="34">
        <v>2</v>
      </c>
      <c r="B111" s="43">
        <v>6</v>
      </c>
      <c r="C111" s="50">
        <v>1</v>
      </c>
      <c r="D111" s="60"/>
      <c r="E111" s="43"/>
      <c r="F111" s="54"/>
      <c r="G111" s="225" t="s">
        <v>98</v>
      </c>
      <c r="H111" s="196">
        <v>77</v>
      </c>
      <c r="I111" s="257">
        <f t="shared" ref="I111:L112" si="8">I112</f>
        <v>0</v>
      </c>
      <c r="J111" s="267">
        <f t="shared" si="8"/>
        <v>0</v>
      </c>
      <c r="K111" s="268">
        <f t="shared" si="8"/>
        <v>0</v>
      </c>
      <c r="L111" s="257">
        <f t="shared" si="8"/>
        <v>0</v>
      </c>
      <c r="M111" s="3"/>
      <c r="N111" s="3"/>
      <c r="O111" s="3"/>
      <c r="P111" s="3"/>
      <c r="Q111" s="3"/>
    </row>
    <row r="112" spans="1:17" ht="14.25" customHeight="1">
      <c r="A112" s="31">
        <v>2</v>
      </c>
      <c r="B112" s="30">
        <v>6</v>
      </c>
      <c r="C112" s="47">
        <v>1</v>
      </c>
      <c r="D112" s="58">
        <v>1</v>
      </c>
      <c r="E112" s="30"/>
      <c r="F112" s="29"/>
      <c r="G112" s="47" t="s">
        <v>98</v>
      </c>
      <c r="H112" s="196">
        <v>78</v>
      </c>
      <c r="I112" s="250">
        <f t="shared" si="8"/>
        <v>0</v>
      </c>
      <c r="J112" s="265">
        <f t="shared" si="8"/>
        <v>0</v>
      </c>
      <c r="K112" s="251">
        <f t="shared" si="8"/>
        <v>0</v>
      </c>
      <c r="L112" s="250">
        <f t="shared" si="8"/>
        <v>0</v>
      </c>
      <c r="M112" s="3"/>
      <c r="N112" s="3"/>
      <c r="O112" s="3"/>
      <c r="P112" s="3"/>
      <c r="Q112" s="3"/>
    </row>
    <row r="113" spans="1:17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/>
      <c r="G113" s="47" t="s">
        <v>98</v>
      </c>
      <c r="H113" s="196">
        <v>79</v>
      </c>
      <c r="I113" s="250">
        <f>SUM(I114:I115)</f>
        <v>0</v>
      </c>
      <c r="J113" s="265">
        <f>SUM(J114:J115)</f>
        <v>0</v>
      </c>
      <c r="K113" s="251">
        <f>SUM(K114:K115)</f>
        <v>0</v>
      </c>
      <c r="L113" s="250">
        <f>SUM(L114:L115)</f>
        <v>0</v>
      </c>
      <c r="M113" s="3"/>
      <c r="N113" s="3"/>
      <c r="O113" s="3"/>
      <c r="P113" s="3"/>
      <c r="Q113" s="3"/>
    </row>
    <row r="114" spans="1:17" ht="13.5" customHeight="1">
      <c r="A114" s="31">
        <v>2</v>
      </c>
      <c r="B114" s="30">
        <v>6</v>
      </c>
      <c r="C114" s="47">
        <v>1</v>
      </c>
      <c r="D114" s="58">
        <v>1</v>
      </c>
      <c r="E114" s="30">
        <v>1</v>
      </c>
      <c r="F114" s="29">
        <v>1</v>
      </c>
      <c r="G114" s="47" t="s">
        <v>44</v>
      </c>
      <c r="H114" s="196">
        <v>80</v>
      </c>
      <c r="I114" s="266"/>
      <c r="J114" s="254"/>
      <c r="K114" s="254"/>
      <c r="L114" s="254"/>
      <c r="M114" s="3"/>
      <c r="N114" s="3"/>
      <c r="O114" s="3"/>
      <c r="P114" s="3"/>
      <c r="Q114" s="3"/>
    </row>
    <row r="115" spans="1:17">
      <c r="A115" s="64">
        <v>2</v>
      </c>
      <c r="B115" s="46">
        <v>6</v>
      </c>
      <c r="C115" s="53">
        <v>1</v>
      </c>
      <c r="D115" s="63">
        <v>1</v>
      </c>
      <c r="E115" s="46">
        <v>1</v>
      </c>
      <c r="F115" s="57">
        <v>2</v>
      </c>
      <c r="G115" s="53" t="s">
        <v>99</v>
      </c>
      <c r="H115" s="196">
        <v>81</v>
      </c>
      <c r="I115" s="252"/>
      <c r="J115" s="252"/>
      <c r="K115" s="252"/>
      <c r="L115" s="252"/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2</v>
      </c>
      <c r="D116" s="58"/>
      <c r="E116" s="30"/>
      <c r="F116" s="29"/>
      <c r="G116" s="84" t="s">
        <v>100</v>
      </c>
      <c r="H116" s="196">
        <v>82</v>
      </c>
      <c r="I116" s="250">
        <f>I117</f>
        <v>0</v>
      </c>
      <c r="J116" s="265">
        <f t="shared" ref="J116:L118" si="9">J117</f>
        <v>0</v>
      </c>
      <c r="K116" s="251">
        <f t="shared" si="9"/>
        <v>0</v>
      </c>
      <c r="L116" s="250">
        <f t="shared" si="9"/>
        <v>0</v>
      </c>
      <c r="M116" s="3"/>
      <c r="N116" s="3"/>
      <c r="O116" s="3"/>
      <c r="P116" s="3"/>
      <c r="Q116" s="3"/>
    </row>
    <row r="117" spans="1:17" ht="14.25" customHeight="1">
      <c r="A117" s="31">
        <v>2</v>
      </c>
      <c r="B117" s="30">
        <v>6</v>
      </c>
      <c r="C117" s="47">
        <v>2</v>
      </c>
      <c r="D117" s="58">
        <v>1</v>
      </c>
      <c r="E117" s="30"/>
      <c r="F117" s="29"/>
      <c r="G117" s="47" t="s">
        <v>100</v>
      </c>
      <c r="H117" s="196">
        <v>83</v>
      </c>
      <c r="I117" s="250">
        <f>I118</f>
        <v>0</v>
      </c>
      <c r="J117" s="265">
        <f t="shared" si="9"/>
        <v>0</v>
      </c>
      <c r="K117" s="251">
        <f t="shared" si="9"/>
        <v>0</v>
      </c>
      <c r="L117" s="250">
        <f t="shared" si="9"/>
        <v>0</v>
      </c>
      <c r="M117" s="3"/>
      <c r="N117" s="3"/>
      <c r="O117" s="3"/>
      <c r="P117" s="3"/>
      <c r="Q117" s="3"/>
    </row>
    <row r="118" spans="1:17" ht="14.25" customHeight="1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/>
      <c r="G118" s="47" t="s">
        <v>100</v>
      </c>
      <c r="H118" s="196">
        <v>84</v>
      </c>
      <c r="I118" s="272">
        <f>I119</f>
        <v>0</v>
      </c>
      <c r="J118" s="273">
        <f t="shared" si="9"/>
        <v>0</v>
      </c>
      <c r="K118" s="274">
        <f t="shared" si="9"/>
        <v>0</v>
      </c>
      <c r="L118" s="272">
        <f t="shared" si="9"/>
        <v>0</v>
      </c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>
        <v>1</v>
      </c>
      <c r="E119" s="30">
        <v>1</v>
      </c>
      <c r="F119" s="29">
        <v>1</v>
      </c>
      <c r="G119" s="47" t="s">
        <v>100</v>
      </c>
      <c r="H119" s="196">
        <v>85</v>
      </c>
      <c r="I119" s="254"/>
      <c r="J119" s="254"/>
      <c r="K119" s="254"/>
      <c r="L119" s="254"/>
      <c r="M119" s="3"/>
      <c r="N119" s="3"/>
      <c r="O119" s="3"/>
      <c r="P119" s="3"/>
      <c r="Q119" s="3"/>
    </row>
    <row r="120" spans="1:17" ht="26.25" customHeight="1">
      <c r="A120" s="64">
        <v>2</v>
      </c>
      <c r="B120" s="46">
        <v>6</v>
      </c>
      <c r="C120" s="53">
        <v>3</v>
      </c>
      <c r="D120" s="63"/>
      <c r="E120" s="46"/>
      <c r="F120" s="57"/>
      <c r="G120" s="222" t="s">
        <v>45</v>
      </c>
      <c r="H120" s="196">
        <v>86</v>
      </c>
      <c r="I120" s="262">
        <f>I121</f>
        <v>0</v>
      </c>
      <c r="J120" s="263">
        <f t="shared" ref="J120:L122" si="10">J121</f>
        <v>0</v>
      </c>
      <c r="K120" s="264">
        <f t="shared" si="10"/>
        <v>0</v>
      </c>
      <c r="L120" s="262">
        <f t="shared" si="10"/>
        <v>0</v>
      </c>
      <c r="M120" s="3"/>
      <c r="N120" s="3"/>
      <c r="O120" s="3"/>
      <c r="P120" s="3"/>
      <c r="Q120" s="3"/>
    </row>
    <row r="121" spans="1:17" ht="25.5">
      <c r="A121" s="31">
        <v>2</v>
      </c>
      <c r="B121" s="30">
        <v>6</v>
      </c>
      <c r="C121" s="47">
        <v>3</v>
      </c>
      <c r="D121" s="58">
        <v>1</v>
      </c>
      <c r="E121" s="30"/>
      <c r="F121" s="29"/>
      <c r="G121" s="47" t="s">
        <v>45</v>
      </c>
      <c r="H121" s="196">
        <v>87</v>
      </c>
      <c r="I121" s="250">
        <f>I122</f>
        <v>0</v>
      </c>
      <c r="J121" s="265">
        <f t="shared" si="10"/>
        <v>0</v>
      </c>
      <c r="K121" s="251">
        <f t="shared" si="10"/>
        <v>0</v>
      </c>
      <c r="L121" s="250">
        <f t="shared" si="10"/>
        <v>0</v>
      </c>
      <c r="M121" s="3"/>
      <c r="N121" s="3"/>
      <c r="O121" s="3"/>
      <c r="P121" s="3"/>
      <c r="Q121" s="3"/>
    </row>
    <row r="122" spans="1:17" ht="26.25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/>
      <c r="G122" s="47" t="s">
        <v>45</v>
      </c>
      <c r="H122" s="196">
        <v>88</v>
      </c>
      <c r="I122" s="250">
        <f>I123</f>
        <v>0</v>
      </c>
      <c r="J122" s="265">
        <f t="shared" si="10"/>
        <v>0</v>
      </c>
      <c r="K122" s="251">
        <f t="shared" si="10"/>
        <v>0</v>
      </c>
      <c r="L122" s="250">
        <f t="shared" si="10"/>
        <v>0</v>
      </c>
      <c r="M122" s="3"/>
      <c r="N122" s="3"/>
      <c r="O122" s="3"/>
      <c r="P122" s="3"/>
      <c r="Q122" s="3"/>
    </row>
    <row r="123" spans="1:17" ht="27" customHeight="1">
      <c r="A123" s="31">
        <v>2</v>
      </c>
      <c r="B123" s="30">
        <v>6</v>
      </c>
      <c r="C123" s="47">
        <v>3</v>
      </c>
      <c r="D123" s="58">
        <v>1</v>
      </c>
      <c r="E123" s="30">
        <v>1</v>
      </c>
      <c r="F123" s="29">
        <v>1</v>
      </c>
      <c r="G123" s="47" t="s">
        <v>45</v>
      </c>
      <c r="H123" s="196">
        <v>89</v>
      </c>
      <c r="I123" s="266"/>
      <c r="J123" s="254"/>
      <c r="K123" s="254"/>
      <c r="L123" s="254"/>
      <c r="M123" s="3"/>
      <c r="N123" s="3"/>
      <c r="O123" s="3"/>
      <c r="P123" s="3"/>
      <c r="Q123" s="3"/>
    </row>
    <row r="124" spans="1:17" ht="25.5">
      <c r="A124" s="64">
        <v>2</v>
      </c>
      <c r="B124" s="46">
        <v>6</v>
      </c>
      <c r="C124" s="53">
        <v>4</v>
      </c>
      <c r="D124" s="63"/>
      <c r="E124" s="46"/>
      <c r="F124" s="57"/>
      <c r="G124" s="222" t="s">
        <v>46</v>
      </c>
      <c r="H124" s="196">
        <v>90</v>
      </c>
      <c r="I124" s="262">
        <f>I125</f>
        <v>0</v>
      </c>
      <c r="J124" s="263">
        <f t="shared" ref="J124:L126" si="11">J125</f>
        <v>0</v>
      </c>
      <c r="K124" s="264">
        <f t="shared" si="11"/>
        <v>0</v>
      </c>
      <c r="L124" s="262">
        <f t="shared" si="11"/>
        <v>0</v>
      </c>
      <c r="M124" s="3"/>
      <c r="N124" s="3"/>
      <c r="O124" s="3"/>
      <c r="P124" s="3"/>
      <c r="Q124" s="3"/>
    </row>
    <row r="125" spans="1:17" ht="27" customHeight="1">
      <c r="A125" s="31">
        <v>2</v>
      </c>
      <c r="B125" s="30">
        <v>6</v>
      </c>
      <c r="C125" s="47">
        <v>4</v>
      </c>
      <c r="D125" s="58">
        <v>1</v>
      </c>
      <c r="E125" s="30"/>
      <c r="F125" s="29"/>
      <c r="G125" s="47" t="s">
        <v>46</v>
      </c>
      <c r="H125" s="196">
        <v>91</v>
      </c>
      <c r="I125" s="250">
        <f>I126</f>
        <v>0</v>
      </c>
      <c r="J125" s="265">
        <f t="shared" si="11"/>
        <v>0</v>
      </c>
      <c r="K125" s="251">
        <f t="shared" si="11"/>
        <v>0</v>
      </c>
      <c r="L125" s="250">
        <f t="shared" si="11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/>
      <c r="G126" s="47" t="s">
        <v>46</v>
      </c>
      <c r="H126" s="196">
        <v>92</v>
      </c>
      <c r="I126" s="250">
        <f>I127</f>
        <v>0</v>
      </c>
      <c r="J126" s="265">
        <f t="shared" si="11"/>
        <v>0</v>
      </c>
      <c r="K126" s="251">
        <f t="shared" si="11"/>
        <v>0</v>
      </c>
      <c r="L126" s="250">
        <f t="shared" si="11"/>
        <v>0</v>
      </c>
      <c r="M126" s="3"/>
      <c r="N126" s="3"/>
      <c r="O126" s="3"/>
      <c r="P126" s="3"/>
      <c r="Q126" s="3"/>
    </row>
    <row r="127" spans="1:17" ht="27.75" customHeight="1">
      <c r="A127" s="31">
        <v>2</v>
      </c>
      <c r="B127" s="30">
        <v>6</v>
      </c>
      <c r="C127" s="47">
        <v>4</v>
      </c>
      <c r="D127" s="58">
        <v>1</v>
      </c>
      <c r="E127" s="30">
        <v>1</v>
      </c>
      <c r="F127" s="29">
        <v>1</v>
      </c>
      <c r="G127" s="47" t="s">
        <v>46</v>
      </c>
      <c r="H127" s="196">
        <v>93</v>
      </c>
      <c r="I127" s="266"/>
      <c r="J127" s="254"/>
      <c r="K127" s="254"/>
      <c r="L127" s="254"/>
      <c r="M127" s="3"/>
      <c r="N127" s="3"/>
      <c r="O127" s="3"/>
      <c r="P127" s="3"/>
      <c r="Q127" s="3"/>
    </row>
    <row r="128" spans="1:17" ht="27" customHeight="1">
      <c r="A128" s="34">
        <v>2</v>
      </c>
      <c r="B128" s="65">
        <v>6</v>
      </c>
      <c r="C128" s="66">
        <v>5</v>
      </c>
      <c r="D128" s="67"/>
      <c r="E128" s="65"/>
      <c r="F128" s="28"/>
      <c r="G128" s="226" t="s">
        <v>101</v>
      </c>
      <c r="H128" s="196">
        <v>94</v>
      </c>
      <c r="I128" s="258">
        <f>I129</f>
        <v>0</v>
      </c>
      <c r="J128" s="259">
        <f t="shared" ref="J128:L130" si="12">J129</f>
        <v>0</v>
      </c>
      <c r="K128" s="260">
        <f t="shared" si="12"/>
        <v>0</v>
      </c>
      <c r="L128" s="258">
        <f t="shared" si="12"/>
        <v>0</v>
      </c>
      <c r="M128" s="3"/>
      <c r="N128" s="3"/>
      <c r="O128" s="3"/>
      <c r="P128" s="3"/>
      <c r="Q128" s="3"/>
    </row>
    <row r="129" spans="1:17" ht="25.5">
      <c r="A129" s="31">
        <v>2</v>
      </c>
      <c r="B129" s="30">
        <v>6</v>
      </c>
      <c r="C129" s="47">
        <v>5</v>
      </c>
      <c r="D129" s="58">
        <v>1</v>
      </c>
      <c r="E129" s="30"/>
      <c r="F129" s="29"/>
      <c r="G129" s="58" t="s">
        <v>101</v>
      </c>
      <c r="H129" s="196">
        <v>95</v>
      </c>
      <c r="I129" s="250">
        <f>I130</f>
        <v>0</v>
      </c>
      <c r="J129" s="265">
        <f t="shared" si="12"/>
        <v>0</v>
      </c>
      <c r="K129" s="251">
        <f t="shared" si="12"/>
        <v>0</v>
      </c>
      <c r="L129" s="250">
        <f t="shared" si="12"/>
        <v>0</v>
      </c>
      <c r="M129" s="3"/>
      <c r="N129" s="3"/>
      <c r="O129" s="3"/>
      <c r="P129" s="3"/>
      <c r="Q129" s="3"/>
    </row>
    <row r="130" spans="1:17" ht="25.5" customHeight="1">
      <c r="A130" s="31">
        <v>2</v>
      </c>
      <c r="B130" s="30">
        <v>6</v>
      </c>
      <c r="C130" s="47">
        <v>5</v>
      </c>
      <c r="D130" s="58">
        <v>1</v>
      </c>
      <c r="E130" s="30">
        <v>1</v>
      </c>
      <c r="F130" s="29"/>
      <c r="G130" s="58" t="s">
        <v>101</v>
      </c>
      <c r="H130" s="196">
        <v>96</v>
      </c>
      <c r="I130" s="250">
        <f>I131</f>
        <v>0</v>
      </c>
      <c r="J130" s="265">
        <f t="shared" si="12"/>
        <v>0</v>
      </c>
      <c r="K130" s="251">
        <f t="shared" si="12"/>
        <v>0</v>
      </c>
      <c r="L130" s="250">
        <f t="shared" si="12"/>
        <v>0</v>
      </c>
      <c r="M130" s="3"/>
      <c r="N130" s="3"/>
      <c r="O130" s="3"/>
      <c r="P130" s="3"/>
      <c r="Q130" s="3"/>
    </row>
    <row r="131" spans="1:17" ht="27.75" customHeight="1">
      <c r="A131" s="30">
        <v>2</v>
      </c>
      <c r="B131" s="47">
        <v>6</v>
      </c>
      <c r="C131" s="30">
        <v>5</v>
      </c>
      <c r="D131" s="30">
        <v>1</v>
      </c>
      <c r="E131" s="58">
        <v>1</v>
      </c>
      <c r="F131" s="29">
        <v>1</v>
      </c>
      <c r="G131" s="58" t="s">
        <v>101</v>
      </c>
      <c r="H131" s="196">
        <v>97</v>
      </c>
      <c r="I131" s="266"/>
      <c r="J131" s="254"/>
      <c r="K131" s="254"/>
      <c r="L131" s="254"/>
      <c r="M131" s="3"/>
      <c r="N131" s="3"/>
      <c r="O131" s="3"/>
      <c r="P131" s="3"/>
      <c r="Q131" s="3"/>
    </row>
    <row r="132" spans="1:17" ht="12" customHeight="1">
      <c r="A132" s="328">
        <v>1</v>
      </c>
      <c r="B132" s="329"/>
      <c r="C132" s="329"/>
      <c r="D132" s="329"/>
      <c r="E132" s="329"/>
      <c r="F132" s="330"/>
      <c r="G132" s="218">
        <v>2</v>
      </c>
      <c r="H132" s="218">
        <v>3</v>
      </c>
      <c r="I132" s="217">
        <v>4</v>
      </c>
      <c r="J132" s="216">
        <v>5</v>
      </c>
      <c r="K132" s="217">
        <v>6</v>
      </c>
      <c r="L132" s="215">
        <v>7</v>
      </c>
      <c r="M132" s="3"/>
      <c r="N132" s="3"/>
      <c r="O132" s="3"/>
      <c r="P132" s="3"/>
      <c r="Q132" s="3"/>
    </row>
    <row r="133" spans="1:17" ht="14.25" customHeight="1">
      <c r="A133" s="41">
        <v>2</v>
      </c>
      <c r="B133" s="45">
        <v>7</v>
      </c>
      <c r="C133" s="45"/>
      <c r="D133" s="52"/>
      <c r="E133" s="52"/>
      <c r="F133" s="69"/>
      <c r="G133" s="62" t="s">
        <v>102</v>
      </c>
      <c r="H133" s="197">
        <v>98</v>
      </c>
      <c r="I133" s="251">
        <f>SUM(I134+I139+I144)</f>
        <v>0</v>
      </c>
      <c r="J133" s="265">
        <f>SUM(J134+J139+J144)</f>
        <v>0</v>
      </c>
      <c r="K133" s="251">
        <f>SUM(K134+K139+K144)</f>
        <v>0</v>
      </c>
      <c r="L133" s="250">
        <f>SUM(L134+L139+L144)</f>
        <v>0</v>
      </c>
      <c r="M133" s="3"/>
      <c r="N133" s="3"/>
      <c r="O133" s="3"/>
      <c r="P133" s="3"/>
      <c r="Q133" s="3"/>
    </row>
    <row r="134" spans="1:17">
      <c r="A134" s="31">
        <v>2</v>
      </c>
      <c r="B134" s="30">
        <v>7</v>
      </c>
      <c r="C134" s="30">
        <v>1</v>
      </c>
      <c r="D134" s="47"/>
      <c r="E134" s="47"/>
      <c r="F134" s="40"/>
      <c r="G134" s="224" t="s">
        <v>103</v>
      </c>
      <c r="H134" s="197">
        <v>99</v>
      </c>
      <c r="I134" s="251">
        <f t="shared" ref="I134:L135" si="13">I135</f>
        <v>0</v>
      </c>
      <c r="J134" s="265">
        <f t="shared" si="13"/>
        <v>0</v>
      </c>
      <c r="K134" s="251">
        <f t="shared" si="13"/>
        <v>0</v>
      </c>
      <c r="L134" s="250">
        <f t="shared" si="13"/>
        <v>0</v>
      </c>
      <c r="M134" s="3"/>
      <c r="N134" s="3"/>
      <c r="O134" s="3"/>
      <c r="P134" s="3"/>
      <c r="Q134" s="3"/>
    </row>
    <row r="135" spans="1:17" ht="14.25" customHeight="1">
      <c r="A135" s="31">
        <v>2</v>
      </c>
      <c r="B135" s="30">
        <v>7</v>
      </c>
      <c r="C135" s="30">
        <v>1</v>
      </c>
      <c r="D135" s="47">
        <v>1</v>
      </c>
      <c r="E135" s="47"/>
      <c r="F135" s="40"/>
      <c r="G135" s="58" t="s">
        <v>103</v>
      </c>
      <c r="H135" s="197">
        <v>100</v>
      </c>
      <c r="I135" s="251">
        <f t="shared" si="13"/>
        <v>0</v>
      </c>
      <c r="J135" s="265">
        <f t="shared" si="13"/>
        <v>0</v>
      </c>
      <c r="K135" s="251">
        <f t="shared" si="13"/>
        <v>0</v>
      </c>
      <c r="L135" s="250">
        <f t="shared" si="13"/>
        <v>0</v>
      </c>
      <c r="M135" s="3"/>
      <c r="N135" s="3"/>
      <c r="O135" s="3"/>
      <c r="P135" s="3"/>
      <c r="Q135" s="3"/>
    </row>
    <row r="136" spans="1:17" ht="15.75" customHeight="1">
      <c r="A136" s="31">
        <v>2</v>
      </c>
      <c r="B136" s="30">
        <v>7</v>
      </c>
      <c r="C136" s="30">
        <v>1</v>
      </c>
      <c r="D136" s="47">
        <v>1</v>
      </c>
      <c r="E136" s="47">
        <v>1</v>
      </c>
      <c r="F136" s="40"/>
      <c r="G136" s="58" t="s">
        <v>103</v>
      </c>
      <c r="H136" s="197">
        <v>101</v>
      </c>
      <c r="I136" s="251">
        <f>SUM(I137:I138)</f>
        <v>0</v>
      </c>
      <c r="J136" s="265">
        <f>SUM(J137:J138)</f>
        <v>0</v>
      </c>
      <c r="K136" s="251">
        <f>SUM(K137:K138)</f>
        <v>0</v>
      </c>
      <c r="L136" s="250">
        <f>SUM(L137:L138)</f>
        <v>0</v>
      </c>
      <c r="M136" s="3"/>
      <c r="N136" s="3"/>
      <c r="O136" s="3"/>
      <c r="P136" s="3"/>
      <c r="Q136" s="3"/>
    </row>
    <row r="137" spans="1:17" ht="14.25" customHeight="1">
      <c r="A137" s="64">
        <v>2</v>
      </c>
      <c r="B137" s="46">
        <v>7</v>
      </c>
      <c r="C137" s="64">
        <v>1</v>
      </c>
      <c r="D137" s="30">
        <v>1</v>
      </c>
      <c r="E137" s="53">
        <v>1</v>
      </c>
      <c r="F137" s="33">
        <v>1</v>
      </c>
      <c r="G137" s="63" t="s">
        <v>104</v>
      </c>
      <c r="H137" s="197">
        <v>102</v>
      </c>
      <c r="I137" s="275"/>
      <c r="J137" s="275"/>
      <c r="K137" s="275"/>
      <c r="L137" s="275"/>
      <c r="M137" s="3"/>
      <c r="N137" s="3"/>
      <c r="O137" s="3"/>
      <c r="P137" s="3"/>
      <c r="Q137" s="3"/>
    </row>
    <row r="138" spans="1:17" ht="14.25" customHeight="1">
      <c r="A138" s="30">
        <v>2</v>
      </c>
      <c r="B138" s="30">
        <v>7</v>
      </c>
      <c r="C138" s="31">
        <v>1</v>
      </c>
      <c r="D138" s="30">
        <v>1</v>
      </c>
      <c r="E138" s="47">
        <v>1</v>
      </c>
      <c r="F138" s="40">
        <v>2</v>
      </c>
      <c r="G138" s="58" t="s">
        <v>105</v>
      </c>
      <c r="H138" s="197">
        <v>103</v>
      </c>
      <c r="I138" s="276"/>
      <c r="J138" s="253"/>
      <c r="K138" s="253"/>
      <c r="L138" s="253"/>
      <c r="M138" s="3"/>
      <c r="N138" s="3"/>
      <c r="O138" s="3"/>
      <c r="P138" s="3"/>
      <c r="Q138" s="3"/>
    </row>
    <row r="139" spans="1:17" ht="25.5">
      <c r="A139" s="34">
        <v>2</v>
      </c>
      <c r="B139" s="43">
        <v>7</v>
      </c>
      <c r="C139" s="34">
        <v>2</v>
      </c>
      <c r="D139" s="43"/>
      <c r="E139" s="50"/>
      <c r="F139" s="70"/>
      <c r="G139" s="227" t="s">
        <v>47</v>
      </c>
      <c r="H139" s="197">
        <v>104</v>
      </c>
      <c r="I139" s="268">
        <f t="shared" ref="I139:L140" si="14">I140</f>
        <v>0</v>
      </c>
      <c r="J139" s="267">
        <f t="shared" si="14"/>
        <v>0</v>
      </c>
      <c r="K139" s="268">
        <f t="shared" si="14"/>
        <v>0</v>
      </c>
      <c r="L139" s="257">
        <f t="shared" si="14"/>
        <v>0</v>
      </c>
      <c r="M139" s="3"/>
      <c r="N139" s="3"/>
      <c r="O139" s="3"/>
      <c r="P139" s="3"/>
      <c r="Q139" s="3"/>
    </row>
    <row r="140" spans="1:17" ht="25.5">
      <c r="A140" s="31">
        <v>2</v>
      </c>
      <c r="B140" s="30">
        <v>7</v>
      </c>
      <c r="C140" s="31">
        <v>2</v>
      </c>
      <c r="D140" s="30">
        <v>1</v>
      </c>
      <c r="E140" s="47"/>
      <c r="F140" s="40"/>
      <c r="G140" s="58" t="s">
        <v>47</v>
      </c>
      <c r="H140" s="197">
        <v>105</v>
      </c>
      <c r="I140" s="251">
        <f>I141</f>
        <v>0</v>
      </c>
      <c r="J140" s="265">
        <f t="shared" si="14"/>
        <v>0</v>
      </c>
      <c r="K140" s="251">
        <f t="shared" si="14"/>
        <v>0</v>
      </c>
      <c r="L140" s="250">
        <f t="shared" si="14"/>
        <v>0</v>
      </c>
      <c r="M140" s="3"/>
      <c r="N140" s="3"/>
      <c r="O140" s="3"/>
      <c r="P140" s="3"/>
      <c r="Q140" s="3"/>
    </row>
    <row r="141" spans="1:17" ht="25.5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/>
      <c r="G141" s="58" t="s">
        <v>47</v>
      </c>
      <c r="H141" s="197">
        <v>106</v>
      </c>
      <c r="I141" s="251">
        <f>SUM(I142:I143)</f>
        <v>0</v>
      </c>
      <c r="J141" s="265">
        <f>SUM(J142:J143)</f>
        <v>0</v>
      </c>
      <c r="K141" s="251">
        <f>SUM(K142:K143)</f>
        <v>0</v>
      </c>
      <c r="L141" s="250">
        <f>SUM(L142:L143)</f>
        <v>0</v>
      </c>
      <c r="M141" s="3"/>
      <c r="N141" s="3"/>
      <c r="O141" s="3"/>
      <c r="P141" s="3"/>
      <c r="Q141" s="3"/>
    </row>
    <row r="142" spans="1:17" ht="12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1</v>
      </c>
      <c r="G142" s="58" t="s">
        <v>106</v>
      </c>
      <c r="H142" s="197">
        <v>107</v>
      </c>
      <c r="I142" s="276"/>
      <c r="J142" s="253"/>
      <c r="K142" s="253"/>
      <c r="L142" s="253"/>
      <c r="M142" s="3"/>
      <c r="N142" s="3"/>
      <c r="O142" s="3"/>
      <c r="P142" s="3"/>
      <c r="Q142" s="3"/>
    </row>
    <row r="143" spans="1:17" ht="15" customHeight="1">
      <c r="A143" s="31">
        <v>2</v>
      </c>
      <c r="B143" s="30">
        <v>7</v>
      </c>
      <c r="C143" s="31">
        <v>2</v>
      </c>
      <c r="D143" s="30">
        <v>1</v>
      </c>
      <c r="E143" s="47">
        <v>1</v>
      </c>
      <c r="F143" s="40">
        <v>2</v>
      </c>
      <c r="G143" s="58" t="s">
        <v>107</v>
      </c>
      <c r="H143" s="197">
        <v>108</v>
      </c>
      <c r="I143" s="253"/>
      <c r="J143" s="253"/>
      <c r="K143" s="253"/>
      <c r="L143" s="253"/>
      <c r="M143" s="3"/>
      <c r="N143" s="3"/>
      <c r="O143" s="3"/>
      <c r="P143" s="3"/>
      <c r="Q143" s="3"/>
    </row>
    <row r="144" spans="1:17">
      <c r="A144" s="31">
        <v>2</v>
      </c>
      <c r="B144" s="30">
        <v>7</v>
      </c>
      <c r="C144" s="31">
        <v>3</v>
      </c>
      <c r="D144" s="30"/>
      <c r="E144" s="47"/>
      <c r="F144" s="40"/>
      <c r="G144" s="224" t="s">
        <v>108</v>
      </c>
      <c r="H144" s="197">
        <v>109</v>
      </c>
      <c r="I144" s="251">
        <f>I145</f>
        <v>0</v>
      </c>
      <c r="J144" s="265">
        <f t="shared" ref="J144:L145" si="15">J145</f>
        <v>0</v>
      </c>
      <c r="K144" s="251">
        <f t="shared" si="15"/>
        <v>0</v>
      </c>
      <c r="L144" s="250">
        <f t="shared" si="15"/>
        <v>0</v>
      </c>
      <c r="M144" s="3"/>
      <c r="N144" s="3"/>
      <c r="O144" s="3"/>
      <c r="P144" s="3"/>
      <c r="Q144" s="3"/>
    </row>
    <row r="145" spans="1:17">
      <c r="A145" s="34">
        <v>2</v>
      </c>
      <c r="B145" s="65">
        <v>7</v>
      </c>
      <c r="C145" s="74">
        <v>3</v>
      </c>
      <c r="D145" s="65">
        <v>1</v>
      </c>
      <c r="E145" s="66"/>
      <c r="F145" s="71"/>
      <c r="G145" s="67" t="s">
        <v>108</v>
      </c>
      <c r="H145" s="197">
        <v>110</v>
      </c>
      <c r="I145" s="260">
        <f>I146</f>
        <v>0</v>
      </c>
      <c r="J145" s="259">
        <f t="shared" si="15"/>
        <v>0</v>
      </c>
      <c r="K145" s="260">
        <f t="shared" si="15"/>
        <v>0</v>
      </c>
      <c r="L145" s="258">
        <f t="shared" si="15"/>
        <v>0</v>
      </c>
      <c r="M145" s="3"/>
      <c r="N145" s="3"/>
      <c r="O145" s="3"/>
      <c r="P145" s="3"/>
      <c r="Q145" s="3"/>
    </row>
    <row r="146" spans="1:17">
      <c r="A146" s="31">
        <v>2</v>
      </c>
      <c r="B146" s="30">
        <v>7</v>
      </c>
      <c r="C146" s="31">
        <v>3</v>
      </c>
      <c r="D146" s="30">
        <v>1</v>
      </c>
      <c r="E146" s="47">
        <v>1</v>
      </c>
      <c r="F146" s="40"/>
      <c r="G146" s="58" t="s">
        <v>108</v>
      </c>
      <c r="H146" s="197">
        <v>111</v>
      </c>
      <c r="I146" s="251">
        <f>SUM(I147:I148)</f>
        <v>0</v>
      </c>
      <c r="J146" s="265">
        <f>SUM(J147:J148)</f>
        <v>0</v>
      </c>
      <c r="K146" s="251">
        <f>SUM(K147:K148)</f>
        <v>0</v>
      </c>
      <c r="L146" s="250">
        <f>SUM(L147:L148)</f>
        <v>0</v>
      </c>
      <c r="M146" s="3"/>
      <c r="N146" s="3"/>
      <c r="O146" s="3"/>
      <c r="P146" s="3"/>
      <c r="Q146" s="3"/>
    </row>
    <row r="147" spans="1:17">
      <c r="A147" s="64">
        <v>2</v>
      </c>
      <c r="B147" s="46">
        <v>7</v>
      </c>
      <c r="C147" s="64">
        <v>3</v>
      </c>
      <c r="D147" s="46">
        <v>1</v>
      </c>
      <c r="E147" s="53">
        <v>1</v>
      </c>
      <c r="F147" s="33">
        <v>1</v>
      </c>
      <c r="G147" s="63" t="s">
        <v>109</v>
      </c>
      <c r="H147" s="197">
        <v>112</v>
      </c>
      <c r="I147" s="277"/>
      <c r="J147" s="275"/>
      <c r="K147" s="275"/>
      <c r="L147" s="275"/>
      <c r="M147" s="3"/>
      <c r="N147" s="3"/>
      <c r="O147" s="3"/>
      <c r="P147" s="3"/>
      <c r="Q147" s="3"/>
    </row>
    <row r="148" spans="1:17" ht="16.5" customHeight="1">
      <c r="A148" s="31">
        <v>2</v>
      </c>
      <c r="B148" s="30">
        <v>7</v>
      </c>
      <c r="C148" s="31">
        <v>3</v>
      </c>
      <c r="D148" s="30">
        <v>1</v>
      </c>
      <c r="E148" s="47">
        <v>1</v>
      </c>
      <c r="F148" s="40">
        <v>2</v>
      </c>
      <c r="G148" s="58" t="s">
        <v>110</v>
      </c>
      <c r="H148" s="197">
        <v>113</v>
      </c>
      <c r="I148" s="351"/>
      <c r="J148" s="352"/>
      <c r="K148" s="352"/>
      <c r="L148" s="352"/>
      <c r="M148" s="3"/>
      <c r="N148" s="3"/>
      <c r="O148" s="3"/>
      <c r="P148" s="3"/>
      <c r="Q148" s="3"/>
    </row>
    <row r="149" spans="1:17" ht="15" customHeight="1">
      <c r="A149" s="41">
        <v>2</v>
      </c>
      <c r="B149" s="41">
        <v>8</v>
      </c>
      <c r="C149" s="45"/>
      <c r="D149" s="75"/>
      <c r="E149" s="73"/>
      <c r="F149" s="72"/>
      <c r="G149" s="68" t="s">
        <v>48</v>
      </c>
      <c r="H149" s="197">
        <v>114</v>
      </c>
      <c r="I149" s="264">
        <f>I150</f>
        <v>0</v>
      </c>
      <c r="J149" s="263">
        <f>J150</f>
        <v>0</v>
      </c>
      <c r="K149" s="264">
        <f>K150</f>
        <v>0</v>
      </c>
      <c r="L149" s="262">
        <f>L150</f>
        <v>0</v>
      </c>
      <c r="M149" s="3"/>
      <c r="N149" s="3"/>
      <c r="O149" s="3"/>
      <c r="P149" s="3"/>
      <c r="Q149" s="3"/>
    </row>
    <row r="150" spans="1:17" ht="12.75" customHeight="1">
      <c r="A150" s="34">
        <v>2</v>
      </c>
      <c r="B150" s="34">
        <v>8</v>
      </c>
      <c r="C150" s="34">
        <v>1</v>
      </c>
      <c r="D150" s="43"/>
      <c r="E150" s="50"/>
      <c r="F150" s="70"/>
      <c r="G150" s="223" t="s">
        <v>48</v>
      </c>
      <c r="H150" s="197">
        <v>115</v>
      </c>
      <c r="I150" s="264">
        <f>I151+I155</f>
        <v>0</v>
      </c>
      <c r="J150" s="263">
        <f>J151+J155</f>
        <v>0</v>
      </c>
      <c r="K150" s="264">
        <f>K151+K155</f>
        <v>0</v>
      </c>
      <c r="L150" s="262">
        <f>L151+L155</f>
        <v>0</v>
      </c>
      <c r="M150" s="3"/>
      <c r="N150" s="3"/>
      <c r="O150" s="3"/>
      <c r="P150" s="3"/>
      <c r="Q150" s="3"/>
    </row>
    <row r="151" spans="1:17" ht="13.5" customHeight="1">
      <c r="A151" s="31">
        <v>2</v>
      </c>
      <c r="B151" s="30">
        <v>8</v>
      </c>
      <c r="C151" s="58">
        <v>1</v>
      </c>
      <c r="D151" s="30">
        <v>1</v>
      </c>
      <c r="E151" s="47"/>
      <c r="F151" s="40"/>
      <c r="G151" s="58" t="s">
        <v>41</v>
      </c>
      <c r="H151" s="197">
        <v>116</v>
      </c>
      <c r="I151" s="251">
        <f>I152</f>
        <v>0</v>
      </c>
      <c r="J151" s="265">
        <f>J152</f>
        <v>0</v>
      </c>
      <c r="K151" s="251">
        <f>K152</f>
        <v>0</v>
      </c>
      <c r="L151" s="250">
        <f>L152</f>
        <v>0</v>
      </c>
      <c r="M151" s="3"/>
      <c r="N151" s="3"/>
      <c r="O151" s="3"/>
      <c r="P151" s="3"/>
      <c r="Q151" s="3"/>
    </row>
    <row r="152" spans="1:17" ht="13.5" customHeight="1">
      <c r="A152" s="31">
        <v>2</v>
      </c>
      <c r="B152" s="30">
        <v>8</v>
      </c>
      <c r="C152" s="63">
        <v>1</v>
      </c>
      <c r="D152" s="46">
        <v>1</v>
      </c>
      <c r="E152" s="53">
        <v>1</v>
      </c>
      <c r="F152" s="33"/>
      <c r="G152" s="63" t="s">
        <v>41</v>
      </c>
      <c r="H152" s="197">
        <v>117</v>
      </c>
      <c r="I152" s="264">
        <f>SUM(I153:I154)</f>
        <v>0</v>
      </c>
      <c r="J152" s="263">
        <f>SUM(J153:J154)</f>
        <v>0</v>
      </c>
      <c r="K152" s="264">
        <f>SUM(K153:K154)</f>
        <v>0</v>
      </c>
      <c r="L152" s="262">
        <f>SUM(L153:L154)</f>
        <v>0</v>
      </c>
      <c r="M152" s="3"/>
      <c r="N152" s="3"/>
      <c r="O152" s="3"/>
      <c r="P152" s="3"/>
      <c r="Q152" s="3"/>
    </row>
    <row r="153" spans="1:17" ht="14.25" customHeight="1">
      <c r="A153" s="30">
        <v>2</v>
      </c>
      <c r="B153" s="46">
        <v>8</v>
      </c>
      <c r="C153" s="58">
        <v>1</v>
      </c>
      <c r="D153" s="30">
        <v>1</v>
      </c>
      <c r="E153" s="47">
        <v>1</v>
      </c>
      <c r="F153" s="40">
        <v>1</v>
      </c>
      <c r="G153" s="58" t="s">
        <v>49</v>
      </c>
      <c r="H153" s="197">
        <v>118</v>
      </c>
      <c r="I153" s="253"/>
      <c r="J153" s="253"/>
      <c r="K153" s="253"/>
      <c r="L153" s="253"/>
      <c r="M153" s="3"/>
      <c r="N153" s="3"/>
      <c r="O153" s="3"/>
      <c r="P153" s="3"/>
      <c r="Q153" s="3"/>
    </row>
    <row r="154" spans="1:17">
      <c r="A154" s="34">
        <v>2</v>
      </c>
      <c r="B154" s="65">
        <v>8</v>
      </c>
      <c r="C154" s="67">
        <v>1</v>
      </c>
      <c r="D154" s="65">
        <v>1</v>
      </c>
      <c r="E154" s="66">
        <v>1</v>
      </c>
      <c r="F154" s="71">
        <v>2</v>
      </c>
      <c r="G154" s="67" t="s">
        <v>111</v>
      </c>
      <c r="H154" s="197">
        <v>119</v>
      </c>
      <c r="I154" s="353"/>
      <c r="J154" s="354"/>
      <c r="K154" s="354"/>
      <c r="L154" s="354"/>
      <c r="M154" s="3"/>
      <c r="N154" s="3"/>
      <c r="O154" s="3"/>
      <c r="P154" s="3"/>
      <c r="Q154" s="3"/>
    </row>
    <row r="155" spans="1:17" ht="13.5" customHeight="1">
      <c r="A155" s="31">
        <v>2</v>
      </c>
      <c r="B155" s="30">
        <v>8</v>
      </c>
      <c r="C155" s="58">
        <v>1</v>
      </c>
      <c r="D155" s="30">
        <v>2</v>
      </c>
      <c r="E155" s="47"/>
      <c r="F155" s="40"/>
      <c r="G155" s="58" t="s">
        <v>42</v>
      </c>
      <c r="H155" s="197">
        <v>120</v>
      </c>
      <c r="I155" s="251">
        <f>I156</f>
        <v>0</v>
      </c>
      <c r="J155" s="265">
        <f t="shared" ref="J155:L156" si="16">J156</f>
        <v>0</v>
      </c>
      <c r="K155" s="251">
        <f t="shared" si="16"/>
        <v>0</v>
      </c>
      <c r="L155" s="250">
        <f t="shared" si="16"/>
        <v>0</v>
      </c>
      <c r="M155" s="3"/>
      <c r="N155" s="3"/>
      <c r="O155" s="3"/>
      <c r="P155" s="3"/>
      <c r="Q155" s="3"/>
    </row>
    <row r="156" spans="1:17">
      <c r="A156" s="31">
        <v>2</v>
      </c>
      <c r="B156" s="30">
        <v>8</v>
      </c>
      <c r="C156" s="58">
        <v>1</v>
      </c>
      <c r="D156" s="30">
        <v>2</v>
      </c>
      <c r="E156" s="47">
        <v>1</v>
      </c>
      <c r="F156" s="40"/>
      <c r="G156" s="58" t="s">
        <v>151</v>
      </c>
      <c r="H156" s="197">
        <v>121</v>
      </c>
      <c r="I156" s="251">
        <f>I157</f>
        <v>0</v>
      </c>
      <c r="J156" s="265">
        <f t="shared" si="16"/>
        <v>0</v>
      </c>
      <c r="K156" s="251">
        <f t="shared" si="16"/>
        <v>0</v>
      </c>
      <c r="L156" s="250">
        <f t="shared" si="16"/>
        <v>0</v>
      </c>
      <c r="M156" s="3"/>
      <c r="N156" s="3"/>
      <c r="O156" s="3"/>
      <c r="P156" s="3"/>
      <c r="Q156" s="3"/>
    </row>
    <row r="157" spans="1:17">
      <c r="A157" s="34">
        <v>2</v>
      </c>
      <c r="B157" s="43">
        <v>8</v>
      </c>
      <c r="C157" s="60">
        <v>1</v>
      </c>
      <c r="D157" s="43">
        <v>2</v>
      </c>
      <c r="E157" s="50">
        <v>1</v>
      </c>
      <c r="F157" s="70">
        <v>1</v>
      </c>
      <c r="G157" s="60" t="s">
        <v>151</v>
      </c>
      <c r="H157" s="197">
        <v>122</v>
      </c>
      <c r="I157" s="280"/>
      <c r="J157" s="254"/>
      <c r="K157" s="254"/>
      <c r="L157" s="254"/>
      <c r="M157" s="3"/>
      <c r="N157" s="3"/>
      <c r="O157" s="3"/>
      <c r="P157" s="3"/>
      <c r="Q157" s="3"/>
    </row>
    <row r="158" spans="1:17" ht="39.75" customHeight="1">
      <c r="A158" s="41">
        <v>2</v>
      </c>
      <c r="B158" s="45">
        <v>9</v>
      </c>
      <c r="C158" s="62"/>
      <c r="D158" s="45"/>
      <c r="E158" s="52"/>
      <c r="F158" s="69"/>
      <c r="G158" s="62" t="s">
        <v>155</v>
      </c>
      <c r="H158" s="197">
        <v>123</v>
      </c>
      <c r="I158" s="251">
        <f>I159+I163</f>
        <v>0</v>
      </c>
      <c r="J158" s="265">
        <f>J159+J163</f>
        <v>0</v>
      </c>
      <c r="K158" s="251">
        <f>K159+K163</f>
        <v>0</v>
      </c>
      <c r="L158" s="250">
        <f>L159+L163</f>
        <v>0</v>
      </c>
      <c r="M158" s="3"/>
      <c r="N158" s="3"/>
      <c r="O158" s="3"/>
      <c r="P158" s="3"/>
      <c r="Q158" s="3"/>
    </row>
    <row r="159" spans="1:17" s="11" customFormat="1" ht="39" customHeight="1">
      <c r="A159" s="31">
        <v>2</v>
      </c>
      <c r="B159" s="30">
        <v>9</v>
      </c>
      <c r="C159" s="58">
        <v>1</v>
      </c>
      <c r="D159" s="30"/>
      <c r="E159" s="47"/>
      <c r="F159" s="40"/>
      <c r="G159" s="224" t="s">
        <v>156</v>
      </c>
      <c r="H159" s="197">
        <v>124</v>
      </c>
      <c r="I159" s="251">
        <f>I160</f>
        <v>0</v>
      </c>
      <c r="J159" s="265">
        <f t="shared" ref="J159:L161" si="17">J160</f>
        <v>0</v>
      </c>
      <c r="K159" s="251">
        <f t="shared" si="17"/>
        <v>0</v>
      </c>
      <c r="L159" s="250">
        <f t="shared" si="17"/>
        <v>0</v>
      </c>
      <c r="M159" s="61"/>
      <c r="N159" s="61"/>
      <c r="O159" s="61"/>
      <c r="P159" s="61"/>
      <c r="Q159" s="61"/>
    </row>
    <row r="160" spans="1:17" ht="14.25" customHeight="1">
      <c r="A160" s="64">
        <v>2</v>
      </c>
      <c r="B160" s="46">
        <v>9</v>
      </c>
      <c r="C160" s="63">
        <v>1</v>
      </c>
      <c r="D160" s="46">
        <v>1</v>
      </c>
      <c r="E160" s="53"/>
      <c r="F160" s="33"/>
      <c r="G160" s="63" t="s">
        <v>36</v>
      </c>
      <c r="H160" s="197">
        <v>125</v>
      </c>
      <c r="I160" s="264">
        <f>I161</f>
        <v>0</v>
      </c>
      <c r="J160" s="263">
        <f t="shared" si="17"/>
        <v>0</v>
      </c>
      <c r="K160" s="264">
        <f t="shared" si="17"/>
        <v>0</v>
      </c>
      <c r="L160" s="262">
        <f t="shared" si="17"/>
        <v>0</v>
      </c>
      <c r="M160" s="3"/>
      <c r="N160" s="3"/>
      <c r="O160" s="3"/>
      <c r="P160" s="3"/>
      <c r="Q160" s="3"/>
    </row>
    <row r="161" spans="1:17" ht="15.75" customHeight="1">
      <c r="A161" s="31">
        <v>2</v>
      </c>
      <c r="B161" s="30">
        <v>9</v>
      </c>
      <c r="C161" s="31">
        <v>1</v>
      </c>
      <c r="D161" s="30">
        <v>1</v>
      </c>
      <c r="E161" s="47">
        <v>1</v>
      </c>
      <c r="F161" s="40"/>
      <c r="G161" s="58" t="s">
        <v>36</v>
      </c>
      <c r="H161" s="197">
        <v>126</v>
      </c>
      <c r="I161" s="251">
        <f>I162</f>
        <v>0</v>
      </c>
      <c r="J161" s="265">
        <f t="shared" si="17"/>
        <v>0</v>
      </c>
      <c r="K161" s="251">
        <f t="shared" si="17"/>
        <v>0</v>
      </c>
      <c r="L161" s="250">
        <f t="shared" si="17"/>
        <v>0</v>
      </c>
      <c r="M161" s="3"/>
      <c r="N161" s="3"/>
      <c r="O161" s="3"/>
      <c r="P161" s="3"/>
      <c r="Q161" s="3"/>
    </row>
    <row r="162" spans="1:17" ht="15" customHeight="1">
      <c r="A162" s="64">
        <v>2</v>
      </c>
      <c r="B162" s="46">
        <v>9</v>
      </c>
      <c r="C162" s="46">
        <v>1</v>
      </c>
      <c r="D162" s="46">
        <v>1</v>
      </c>
      <c r="E162" s="53">
        <v>1</v>
      </c>
      <c r="F162" s="33">
        <v>1</v>
      </c>
      <c r="G162" s="63" t="s">
        <v>36</v>
      </c>
      <c r="H162" s="197">
        <v>127</v>
      </c>
      <c r="I162" s="277"/>
      <c r="J162" s="275"/>
      <c r="K162" s="275"/>
      <c r="L162" s="275"/>
      <c r="M162" s="3"/>
      <c r="N162" s="3"/>
      <c r="O162" s="3"/>
      <c r="P162" s="3"/>
      <c r="Q162" s="3"/>
    </row>
    <row r="163" spans="1:17" ht="41.25" customHeight="1">
      <c r="A163" s="31">
        <v>2</v>
      </c>
      <c r="B163" s="30">
        <v>9</v>
      </c>
      <c r="C163" s="30">
        <v>2</v>
      </c>
      <c r="D163" s="30"/>
      <c r="E163" s="47"/>
      <c r="F163" s="40"/>
      <c r="G163" s="224" t="s">
        <v>155</v>
      </c>
      <c r="H163" s="197">
        <v>128</v>
      </c>
      <c r="I163" s="251">
        <f>SUM(I164+I169)</f>
        <v>0</v>
      </c>
      <c r="J163" s="265">
        <f>SUM(J164+J169)</f>
        <v>0</v>
      </c>
      <c r="K163" s="251">
        <f>SUM(K164+K169)</f>
        <v>0</v>
      </c>
      <c r="L163" s="250">
        <f>SUM(L164+L169)</f>
        <v>0</v>
      </c>
      <c r="M163" s="3"/>
      <c r="N163" s="3"/>
      <c r="O163" s="3"/>
      <c r="P163" s="3"/>
      <c r="Q163" s="3"/>
    </row>
    <row r="164" spans="1:17" ht="15.75" customHeight="1">
      <c r="A164" s="31">
        <v>2</v>
      </c>
      <c r="B164" s="30">
        <v>9</v>
      </c>
      <c r="C164" s="30">
        <v>2</v>
      </c>
      <c r="D164" s="46">
        <v>1</v>
      </c>
      <c r="E164" s="53"/>
      <c r="F164" s="33"/>
      <c r="G164" s="63" t="s">
        <v>41</v>
      </c>
      <c r="H164" s="197">
        <v>129</v>
      </c>
      <c r="I164" s="264">
        <f>I165</f>
        <v>0</v>
      </c>
      <c r="J164" s="263">
        <f>J165</f>
        <v>0</v>
      </c>
      <c r="K164" s="264">
        <f>K165</f>
        <v>0</v>
      </c>
      <c r="L164" s="262">
        <f>L165</f>
        <v>0</v>
      </c>
      <c r="M164" s="3"/>
      <c r="N164" s="3"/>
      <c r="O164" s="3"/>
      <c r="P164" s="3"/>
      <c r="Q164" s="3"/>
    </row>
    <row r="165" spans="1:17" ht="17.25" customHeight="1">
      <c r="A165" s="64">
        <v>2</v>
      </c>
      <c r="B165" s="46">
        <v>9</v>
      </c>
      <c r="C165" s="46">
        <v>2</v>
      </c>
      <c r="D165" s="30">
        <v>1</v>
      </c>
      <c r="E165" s="47">
        <v>1</v>
      </c>
      <c r="F165" s="40"/>
      <c r="G165" s="58" t="s">
        <v>41</v>
      </c>
      <c r="H165" s="197">
        <v>130</v>
      </c>
      <c r="I165" s="251">
        <f>SUM(I166:I168)</f>
        <v>0</v>
      </c>
      <c r="J165" s="265">
        <f>SUM(J166:J168)</f>
        <v>0</v>
      </c>
      <c r="K165" s="251">
        <f>SUM(K166:K168)</f>
        <v>0</v>
      </c>
      <c r="L165" s="250">
        <f>SUM(L166:L168)</f>
        <v>0</v>
      </c>
      <c r="M165" s="3"/>
      <c r="N165" s="3"/>
      <c r="O165" s="3"/>
      <c r="P165" s="3"/>
      <c r="Q165" s="3"/>
    </row>
    <row r="166" spans="1:17" ht="13.5" customHeight="1">
      <c r="A166" s="34">
        <v>2</v>
      </c>
      <c r="B166" s="65">
        <v>9</v>
      </c>
      <c r="C166" s="65">
        <v>2</v>
      </c>
      <c r="D166" s="65">
        <v>1</v>
      </c>
      <c r="E166" s="66">
        <v>1</v>
      </c>
      <c r="F166" s="71">
        <v>1</v>
      </c>
      <c r="G166" s="67" t="s">
        <v>112</v>
      </c>
      <c r="H166" s="197">
        <v>131</v>
      </c>
      <c r="I166" s="278"/>
      <c r="J166" s="269"/>
      <c r="K166" s="269"/>
      <c r="L166" s="269"/>
      <c r="M166" s="3"/>
      <c r="N166" s="3"/>
      <c r="O166" s="3"/>
      <c r="P166" s="3"/>
      <c r="Q166" s="3"/>
    </row>
    <row r="167" spans="1:17" ht="28.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2</v>
      </c>
      <c r="G167" s="58" t="s">
        <v>50</v>
      </c>
      <c r="H167" s="197">
        <v>132</v>
      </c>
      <c r="I167" s="253"/>
      <c r="J167" s="271"/>
      <c r="K167" s="271"/>
      <c r="L167" s="271"/>
      <c r="M167" s="3"/>
      <c r="N167" s="3"/>
      <c r="O167" s="3"/>
      <c r="P167" s="3"/>
      <c r="Q167" s="3"/>
    </row>
    <row r="168" spans="1:17" ht="15" customHeight="1">
      <c r="A168" s="31">
        <v>2</v>
      </c>
      <c r="B168" s="30">
        <v>9</v>
      </c>
      <c r="C168" s="30">
        <v>2</v>
      </c>
      <c r="D168" s="30">
        <v>1</v>
      </c>
      <c r="E168" s="47">
        <v>1</v>
      </c>
      <c r="F168" s="40">
        <v>3</v>
      </c>
      <c r="G168" s="58" t="s">
        <v>51</v>
      </c>
      <c r="H168" s="197">
        <v>133</v>
      </c>
      <c r="I168" s="276"/>
      <c r="J168" s="253"/>
      <c r="K168" s="253"/>
      <c r="L168" s="253"/>
      <c r="M168" s="3"/>
      <c r="N168" s="3"/>
      <c r="O168" s="3"/>
      <c r="P168" s="3"/>
      <c r="Q168" s="3"/>
    </row>
    <row r="169" spans="1:17" ht="24.75" customHeight="1">
      <c r="A169" s="74">
        <v>2</v>
      </c>
      <c r="B169" s="65">
        <v>9</v>
      </c>
      <c r="C169" s="65">
        <v>2</v>
      </c>
      <c r="D169" s="65">
        <v>2</v>
      </c>
      <c r="E169" s="66"/>
      <c r="F169" s="71"/>
      <c r="G169" s="58" t="s">
        <v>42</v>
      </c>
      <c r="H169" s="197">
        <v>134</v>
      </c>
      <c r="I169" s="251">
        <f>I170</f>
        <v>0</v>
      </c>
      <c r="J169" s="265">
        <f>J170</f>
        <v>0</v>
      </c>
      <c r="K169" s="251">
        <f>K170</f>
        <v>0</v>
      </c>
      <c r="L169" s="250">
        <f>L170</f>
        <v>0</v>
      </c>
      <c r="M169" s="3"/>
      <c r="N169" s="3"/>
      <c r="O169" s="3"/>
      <c r="P169" s="3"/>
      <c r="Q169" s="3"/>
    </row>
    <row r="170" spans="1:17" ht="16.5" customHeight="1">
      <c r="A170" s="31">
        <v>2</v>
      </c>
      <c r="B170" s="30">
        <v>9</v>
      </c>
      <c r="C170" s="30">
        <v>2</v>
      </c>
      <c r="D170" s="30">
        <v>2</v>
      </c>
      <c r="E170" s="47">
        <v>1</v>
      </c>
      <c r="F170" s="40"/>
      <c r="G170" s="63" t="s">
        <v>52</v>
      </c>
      <c r="H170" s="197">
        <v>135</v>
      </c>
      <c r="I170" s="264">
        <f>SUM(I171:I174)-I172</f>
        <v>0</v>
      </c>
      <c r="J170" s="263">
        <f>SUM(J171:J174)-J172</f>
        <v>0</v>
      </c>
      <c r="K170" s="264">
        <f>SUM(K171:K174)-K172</f>
        <v>0</v>
      </c>
      <c r="L170" s="262">
        <f>SUM(L171:L174)-L172</f>
        <v>0</v>
      </c>
      <c r="M170" s="3"/>
      <c r="N170" s="3"/>
      <c r="O170" s="3"/>
      <c r="P170" s="3"/>
      <c r="Q170" s="3"/>
    </row>
    <row r="171" spans="1:17" ht="24.75" customHeight="1">
      <c r="A171" s="31">
        <v>2</v>
      </c>
      <c r="B171" s="30">
        <v>9</v>
      </c>
      <c r="C171" s="30">
        <v>2</v>
      </c>
      <c r="D171" s="30">
        <v>2</v>
      </c>
      <c r="E171" s="30">
        <v>1</v>
      </c>
      <c r="F171" s="40">
        <v>1</v>
      </c>
      <c r="G171" s="163" t="s">
        <v>134</v>
      </c>
      <c r="H171" s="197">
        <v>136</v>
      </c>
      <c r="I171" s="276"/>
      <c r="J171" s="269"/>
      <c r="K171" s="269"/>
      <c r="L171" s="269"/>
      <c r="M171" s="3"/>
      <c r="N171" s="3"/>
      <c r="O171" s="3"/>
      <c r="P171" s="3"/>
      <c r="Q171" s="3"/>
    </row>
    <row r="172" spans="1:17" ht="12" customHeight="1">
      <c r="A172" s="338">
        <v>1</v>
      </c>
      <c r="B172" s="329"/>
      <c r="C172" s="329"/>
      <c r="D172" s="329"/>
      <c r="E172" s="329"/>
      <c r="F172" s="330"/>
      <c r="G172" s="207">
        <v>2</v>
      </c>
      <c r="H172" s="207">
        <v>3</v>
      </c>
      <c r="I172" s="208">
        <v>4</v>
      </c>
      <c r="J172" s="219">
        <v>5</v>
      </c>
      <c r="K172" s="219">
        <v>6</v>
      </c>
      <c r="L172" s="219">
        <v>7</v>
      </c>
      <c r="M172" s="3"/>
      <c r="N172" s="3"/>
      <c r="O172" s="3"/>
      <c r="P172" s="3"/>
      <c r="Q172" s="3"/>
    </row>
    <row r="173" spans="1:17" ht="29.25" customHeight="1">
      <c r="A173" s="44">
        <v>2</v>
      </c>
      <c r="B173" s="61">
        <v>9</v>
      </c>
      <c r="C173" s="44">
        <v>2</v>
      </c>
      <c r="D173" s="51">
        <v>2</v>
      </c>
      <c r="E173" s="51">
        <v>1</v>
      </c>
      <c r="F173" s="103">
        <v>2</v>
      </c>
      <c r="G173" s="61" t="s">
        <v>53</v>
      </c>
      <c r="H173" s="198">
        <v>137</v>
      </c>
      <c r="I173" s="269"/>
      <c r="J173" s="254"/>
      <c r="K173" s="254"/>
      <c r="L173" s="254"/>
      <c r="M173" s="3"/>
      <c r="N173" s="3"/>
      <c r="O173" s="3"/>
      <c r="P173" s="3"/>
      <c r="Q173" s="3"/>
    </row>
    <row r="174" spans="1:17" ht="18" customHeight="1">
      <c r="A174" s="42">
        <v>2</v>
      </c>
      <c r="B174" s="76">
        <v>9</v>
      </c>
      <c r="C174" s="91">
        <v>2</v>
      </c>
      <c r="D174" s="77">
        <v>2</v>
      </c>
      <c r="E174" s="77">
        <v>1</v>
      </c>
      <c r="F174" s="87">
        <v>3</v>
      </c>
      <c r="G174" s="77" t="s">
        <v>113</v>
      </c>
      <c r="H174" s="199">
        <v>138</v>
      </c>
      <c r="I174" s="271"/>
      <c r="J174" s="271"/>
      <c r="K174" s="271"/>
      <c r="L174" s="271"/>
      <c r="M174" s="3"/>
      <c r="N174" s="3"/>
      <c r="O174" s="3"/>
      <c r="P174" s="3"/>
      <c r="Q174" s="3"/>
    </row>
    <row r="175" spans="1:17" ht="58.5" customHeight="1">
      <c r="A175" s="79">
        <v>3</v>
      </c>
      <c r="B175" s="78"/>
      <c r="C175" s="79"/>
      <c r="D175" s="90"/>
      <c r="E175" s="90"/>
      <c r="F175" s="88"/>
      <c r="G175" s="146" t="s">
        <v>54</v>
      </c>
      <c r="H175" s="198">
        <v>139</v>
      </c>
      <c r="I175" s="246">
        <f>SUM(I176+I229+I290)</f>
        <v>0</v>
      </c>
      <c r="J175" s="281">
        <f>SUM(J176+J229+J290)</f>
        <v>0</v>
      </c>
      <c r="K175" s="247">
        <f>SUM(K176+K229+K290)</f>
        <v>0</v>
      </c>
      <c r="L175" s="246">
        <f>SUM(L176+L229+L290)</f>
        <v>0</v>
      </c>
      <c r="M175" s="3"/>
      <c r="N175" s="3"/>
      <c r="O175" s="3"/>
      <c r="P175" s="3"/>
      <c r="Q175" s="3"/>
    </row>
    <row r="176" spans="1:17" ht="34.5" customHeight="1">
      <c r="A176" s="41">
        <v>3</v>
      </c>
      <c r="B176" s="45">
        <v>1</v>
      </c>
      <c r="C176" s="75"/>
      <c r="D176" s="73"/>
      <c r="E176" s="73"/>
      <c r="F176" s="72"/>
      <c r="G176" s="147" t="s">
        <v>55</v>
      </c>
      <c r="H176" s="199">
        <v>140</v>
      </c>
      <c r="I176" s="250">
        <f>SUM(I177+I199+I207+I219+I223)</f>
        <v>0</v>
      </c>
      <c r="J176" s="262">
        <f>SUM(J177+J199+J207+J219+J223)</f>
        <v>0</v>
      </c>
      <c r="K176" s="262">
        <f>SUM(K177+K199+K207+K219+K223)</f>
        <v>0</v>
      </c>
      <c r="L176" s="262">
        <f>SUM(L177+L199+L207+L219+L223)</f>
        <v>0</v>
      </c>
      <c r="M176" s="3"/>
      <c r="N176" s="3"/>
      <c r="O176" s="3"/>
      <c r="P176" s="3"/>
      <c r="Q176" s="3"/>
    </row>
    <row r="177" spans="1:17" ht="30.75" customHeight="1">
      <c r="A177" s="46">
        <v>3</v>
      </c>
      <c r="B177" s="63">
        <v>1</v>
      </c>
      <c r="C177" s="46">
        <v>1</v>
      </c>
      <c r="D177" s="53"/>
      <c r="E177" s="53"/>
      <c r="F177" s="83"/>
      <c r="G177" s="228" t="s">
        <v>56</v>
      </c>
      <c r="H177" s="198">
        <v>141</v>
      </c>
      <c r="I177" s="262">
        <f>SUM(I178+I181+I186+I191+I196)</f>
        <v>0</v>
      </c>
      <c r="J177" s="265">
        <f>SUM(J178+J181+J186+J191+J196)</f>
        <v>0</v>
      </c>
      <c r="K177" s="251">
        <f>SUM(K178+K181+K186+K191+K196)</f>
        <v>0</v>
      </c>
      <c r="L177" s="250">
        <f>SUM(L178+L181+L186+L191+L196)</f>
        <v>0</v>
      </c>
      <c r="M177" s="3"/>
      <c r="N177" s="3"/>
      <c r="O177" s="3"/>
      <c r="P177" s="3"/>
      <c r="Q177" s="3"/>
    </row>
    <row r="178" spans="1:17" ht="14.25" customHeight="1">
      <c r="A178" s="30">
        <v>3</v>
      </c>
      <c r="B178" s="58">
        <v>1</v>
      </c>
      <c r="C178" s="30">
        <v>1</v>
      </c>
      <c r="D178" s="47">
        <v>1</v>
      </c>
      <c r="E178" s="47"/>
      <c r="F178" s="89"/>
      <c r="G178" s="30" t="s">
        <v>57</v>
      </c>
      <c r="H178" s="199">
        <v>142</v>
      </c>
      <c r="I178" s="250">
        <f t="shared" ref="I178:L179" si="18">I179</f>
        <v>0</v>
      </c>
      <c r="J178" s="263">
        <f t="shared" si="18"/>
        <v>0</v>
      </c>
      <c r="K178" s="264">
        <f t="shared" si="18"/>
        <v>0</v>
      </c>
      <c r="L178" s="262">
        <f t="shared" si="18"/>
        <v>0</v>
      </c>
      <c r="M178" s="3"/>
      <c r="N178" s="3"/>
      <c r="O178" s="3"/>
      <c r="P178" s="3"/>
      <c r="Q178" s="3"/>
    </row>
    <row r="179" spans="1:17" ht="14.2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/>
      <c r="G179" s="58" t="s">
        <v>57</v>
      </c>
      <c r="H179" s="198">
        <v>143</v>
      </c>
      <c r="I179" s="262">
        <f t="shared" si="18"/>
        <v>0</v>
      </c>
      <c r="J179" s="250">
        <f t="shared" si="18"/>
        <v>0</v>
      </c>
      <c r="K179" s="250">
        <f t="shared" si="18"/>
        <v>0</v>
      </c>
      <c r="L179" s="250">
        <f t="shared" si="18"/>
        <v>0</v>
      </c>
      <c r="M179" s="3"/>
      <c r="N179" s="3"/>
      <c r="O179" s="3"/>
      <c r="P179" s="3"/>
      <c r="Q179" s="3"/>
    </row>
    <row r="180" spans="1:17" ht="15" customHeight="1">
      <c r="A180" s="30">
        <v>3</v>
      </c>
      <c r="B180" s="58">
        <v>1</v>
      </c>
      <c r="C180" s="30">
        <v>1</v>
      </c>
      <c r="D180" s="47">
        <v>1</v>
      </c>
      <c r="E180" s="47">
        <v>1</v>
      </c>
      <c r="F180" s="29">
        <v>1</v>
      </c>
      <c r="G180" s="58" t="s">
        <v>57</v>
      </c>
      <c r="H180" s="199">
        <v>144</v>
      </c>
      <c r="I180" s="266"/>
      <c r="J180" s="254"/>
      <c r="K180" s="254"/>
      <c r="L180" s="254"/>
      <c r="M180" s="3"/>
      <c r="N180" s="3"/>
      <c r="O180" s="3"/>
      <c r="P180" s="3"/>
      <c r="Q180" s="3"/>
    </row>
    <row r="181" spans="1:17" ht="15" customHeight="1">
      <c r="A181" s="46">
        <v>3</v>
      </c>
      <c r="B181" s="53">
        <v>1</v>
      </c>
      <c r="C181" s="53">
        <v>1</v>
      </c>
      <c r="D181" s="53">
        <v>2</v>
      </c>
      <c r="E181" s="53"/>
      <c r="F181" s="33"/>
      <c r="G181" s="63" t="s">
        <v>114</v>
      </c>
      <c r="H181" s="198">
        <v>145</v>
      </c>
      <c r="I181" s="262">
        <f>I182</f>
        <v>0</v>
      </c>
      <c r="J181" s="263">
        <f>J182</f>
        <v>0</v>
      </c>
      <c r="K181" s="264">
        <f>K182</f>
        <v>0</v>
      </c>
      <c r="L181" s="262">
        <f>L182</f>
        <v>0</v>
      </c>
      <c r="M181" s="3"/>
      <c r="N181" s="3"/>
      <c r="O181" s="3"/>
      <c r="P181" s="3"/>
      <c r="Q181" s="3"/>
    </row>
    <row r="182" spans="1:17" ht="15.75" customHeight="1">
      <c r="A182" s="30">
        <v>3</v>
      </c>
      <c r="B182" s="47">
        <v>1</v>
      </c>
      <c r="C182" s="47">
        <v>1</v>
      </c>
      <c r="D182" s="47">
        <v>2</v>
      </c>
      <c r="E182" s="47">
        <v>1</v>
      </c>
      <c r="F182" s="40"/>
      <c r="G182" s="58" t="s">
        <v>114</v>
      </c>
      <c r="H182" s="199">
        <v>146</v>
      </c>
      <c r="I182" s="250">
        <f>SUM(I183:I185)</f>
        <v>0</v>
      </c>
      <c r="J182" s="265">
        <f>SUM(J183:J185)</f>
        <v>0</v>
      </c>
      <c r="K182" s="251">
        <f>SUM(K183:K185)</f>
        <v>0</v>
      </c>
      <c r="L182" s="250">
        <f>SUM(L183:L185)</f>
        <v>0</v>
      </c>
      <c r="M182" s="3"/>
      <c r="N182" s="3"/>
      <c r="O182" s="3"/>
      <c r="P182" s="3"/>
      <c r="Q182" s="3"/>
    </row>
    <row r="183" spans="1:17" ht="15" customHeight="1">
      <c r="A183" s="46">
        <v>3</v>
      </c>
      <c r="B183" s="53">
        <v>1</v>
      </c>
      <c r="C183" s="53">
        <v>1</v>
      </c>
      <c r="D183" s="53">
        <v>2</v>
      </c>
      <c r="E183" s="53">
        <v>1</v>
      </c>
      <c r="F183" s="33">
        <v>1</v>
      </c>
      <c r="G183" s="63" t="s">
        <v>58</v>
      </c>
      <c r="H183" s="198">
        <v>147</v>
      </c>
      <c r="I183" s="269"/>
      <c r="J183" s="252"/>
      <c r="K183" s="252"/>
      <c r="L183" s="282"/>
      <c r="M183" s="3"/>
      <c r="N183" s="3"/>
      <c r="O183" s="3"/>
      <c r="P183" s="3"/>
      <c r="Q183" s="3"/>
    </row>
    <row r="184" spans="1:17" ht="16.5" customHeight="1">
      <c r="A184" s="30">
        <v>3</v>
      </c>
      <c r="B184" s="47">
        <v>1</v>
      </c>
      <c r="C184" s="47">
        <v>1</v>
      </c>
      <c r="D184" s="47">
        <v>2</v>
      </c>
      <c r="E184" s="47">
        <v>1</v>
      </c>
      <c r="F184" s="40">
        <v>2</v>
      </c>
      <c r="G184" s="58" t="s">
        <v>59</v>
      </c>
      <c r="H184" s="199">
        <v>148</v>
      </c>
      <c r="I184" s="266"/>
      <c r="J184" s="254"/>
      <c r="K184" s="254"/>
      <c r="L184" s="254"/>
      <c r="M184" s="3"/>
      <c r="N184" s="3"/>
      <c r="O184" s="3"/>
      <c r="P184" s="3"/>
      <c r="Q184" s="3"/>
    </row>
    <row r="185" spans="1:17" ht="16.5" customHeight="1">
      <c r="A185" s="46">
        <v>3</v>
      </c>
      <c r="B185" s="53">
        <v>1</v>
      </c>
      <c r="C185" s="53">
        <v>1</v>
      </c>
      <c r="D185" s="53">
        <v>2</v>
      </c>
      <c r="E185" s="53">
        <v>1</v>
      </c>
      <c r="F185" s="33">
        <v>3</v>
      </c>
      <c r="G185" s="63" t="s">
        <v>115</v>
      </c>
      <c r="H185" s="198">
        <v>149</v>
      </c>
      <c r="I185" s="269"/>
      <c r="J185" s="252"/>
      <c r="K185" s="252"/>
      <c r="L185" s="282"/>
      <c r="M185" s="3"/>
      <c r="N185" s="3"/>
      <c r="O185" s="3"/>
      <c r="P185" s="3"/>
      <c r="Q185" s="3"/>
    </row>
    <row r="186" spans="1:17" ht="15.75" customHeight="1">
      <c r="A186" s="30">
        <v>3</v>
      </c>
      <c r="B186" s="47">
        <v>1</v>
      </c>
      <c r="C186" s="47">
        <v>1</v>
      </c>
      <c r="D186" s="47">
        <v>3</v>
      </c>
      <c r="E186" s="47"/>
      <c r="F186" s="40"/>
      <c r="G186" s="58" t="s">
        <v>116</v>
      </c>
      <c r="H186" s="199">
        <v>150</v>
      </c>
      <c r="I186" s="250">
        <f>I187</f>
        <v>0</v>
      </c>
      <c r="J186" s="265">
        <f>J187</f>
        <v>0</v>
      </c>
      <c r="K186" s="251">
        <f>K187</f>
        <v>0</v>
      </c>
      <c r="L186" s="250">
        <f>L187</f>
        <v>0</v>
      </c>
      <c r="M186" s="3"/>
      <c r="N186" s="3"/>
      <c r="O186" s="3"/>
      <c r="P186" s="3"/>
      <c r="Q186" s="3"/>
    </row>
    <row r="187" spans="1:17" ht="15.7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/>
      <c r="G187" s="58" t="s">
        <v>116</v>
      </c>
      <c r="H187" s="198">
        <v>151</v>
      </c>
      <c r="I187" s="250">
        <f>SUM(I188:I190)</f>
        <v>0</v>
      </c>
      <c r="J187" s="250">
        <f>SUM(J188:J190)</f>
        <v>0</v>
      </c>
      <c r="K187" s="250">
        <f>SUM(K188:K190)</f>
        <v>0</v>
      </c>
      <c r="L187" s="250">
        <f>SUM(L188:L190)</f>
        <v>0</v>
      </c>
      <c r="M187" s="3"/>
      <c r="N187" s="3"/>
      <c r="O187" s="3"/>
      <c r="P187" s="3"/>
      <c r="Q187" s="3"/>
    </row>
    <row r="188" spans="1:17" ht="1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1</v>
      </c>
      <c r="G188" s="58" t="s">
        <v>60</v>
      </c>
      <c r="H188" s="199">
        <v>152</v>
      </c>
      <c r="I188" s="266"/>
      <c r="J188" s="254"/>
      <c r="K188" s="254"/>
      <c r="L188" s="282"/>
      <c r="M188" s="3"/>
      <c r="N188" s="3"/>
      <c r="O188" s="3"/>
      <c r="P188" s="3"/>
      <c r="Q188" s="3"/>
    </row>
    <row r="189" spans="1:17" ht="15.75" customHeight="1">
      <c r="A189" s="30">
        <v>3</v>
      </c>
      <c r="B189" s="47">
        <v>1</v>
      </c>
      <c r="C189" s="47">
        <v>1</v>
      </c>
      <c r="D189" s="47">
        <v>3</v>
      </c>
      <c r="E189" s="47">
        <v>1</v>
      </c>
      <c r="F189" s="40">
        <v>2</v>
      </c>
      <c r="G189" s="58" t="s">
        <v>117</v>
      </c>
      <c r="H189" s="198">
        <v>153</v>
      </c>
      <c r="I189" s="269"/>
      <c r="J189" s="254"/>
      <c r="K189" s="254"/>
      <c r="L189" s="254"/>
      <c r="M189" s="3"/>
      <c r="N189" s="3"/>
      <c r="O189" s="3"/>
      <c r="P189" s="3"/>
      <c r="Q189" s="3"/>
    </row>
    <row r="190" spans="1:17" ht="15.75" customHeight="1">
      <c r="A190" s="30">
        <v>3</v>
      </c>
      <c r="B190" s="47">
        <v>1</v>
      </c>
      <c r="C190" s="47">
        <v>1</v>
      </c>
      <c r="D190" s="47">
        <v>3</v>
      </c>
      <c r="E190" s="47">
        <v>1</v>
      </c>
      <c r="F190" s="40">
        <v>3</v>
      </c>
      <c r="G190" s="30" t="s">
        <v>88</v>
      </c>
      <c r="H190" s="199">
        <v>154</v>
      </c>
      <c r="I190" s="269"/>
      <c r="J190" s="254"/>
      <c r="K190" s="254"/>
      <c r="L190" s="254"/>
      <c r="M190" s="3"/>
      <c r="N190" s="3"/>
      <c r="O190" s="3"/>
      <c r="P190" s="3"/>
      <c r="Q190" s="3"/>
    </row>
    <row r="191" spans="1:17" ht="15" customHeight="1">
      <c r="A191" s="43">
        <v>3</v>
      </c>
      <c r="B191" s="50">
        <v>1</v>
      </c>
      <c r="C191" s="50">
        <v>1</v>
      </c>
      <c r="D191" s="50">
        <v>4</v>
      </c>
      <c r="E191" s="50"/>
      <c r="F191" s="70"/>
      <c r="G191" s="60" t="s">
        <v>61</v>
      </c>
      <c r="H191" s="198">
        <v>155</v>
      </c>
      <c r="I191" s="250">
        <f>I192</f>
        <v>0</v>
      </c>
      <c r="J191" s="267">
        <f>J192</f>
        <v>0</v>
      </c>
      <c r="K191" s="268">
        <f>K192</f>
        <v>0</v>
      </c>
      <c r="L191" s="257">
        <f>L192</f>
        <v>0</v>
      </c>
      <c r="M191" s="3"/>
      <c r="N191" s="3"/>
      <c r="O191" s="3"/>
      <c r="P191" s="3"/>
      <c r="Q191" s="3"/>
    </row>
    <row r="192" spans="1:17" ht="16.5" customHeight="1">
      <c r="A192" s="30">
        <v>3</v>
      </c>
      <c r="B192" s="47">
        <v>1</v>
      </c>
      <c r="C192" s="47">
        <v>1</v>
      </c>
      <c r="D192" s="47">
        <v>4</v>
      </c>
      <c r="E192" s="47">
        <v>1</v>
      </c>
      <c r="F192" s="40"/>
      <c r="G192" s="58" t="s">
        <v>61</v>
      </c>
      <c r="H192" s="199">
        <v>156</v>
      </c>
      <c r="I192" s="262">
        <f>SUM(I193:I195)</f>
        <v>0</v>
      </c>
      <c r="J192" s="265">
        <f>SUM(J193:J195)</f>
        <v>0</v>
      </c>
      <c r="K192" s="251">
        <f>SUM(K193:K195)</f>
        <v>0</v>
      </c>
      <c r="L192" s="250">
        <f>SUM(L193:L195)</f>
        <v>0</v>
      </c>
      <c r="M192" s="3"/>
      <c r="N192" s="3"/>
      <c r="O192" s="3"/>
      <c r="P192" s="3"/>
      <c r="Q192" s="3"/>
    </row>
    <row r="193" spans="1:17" ht="15.75" customHeight="1">
      <c r="A193" s="30">
        <v>3</v>
      </c>
      <c r="B193" s="47">
        <v>1</v>
      </c>
      <c r="C193" s="47">
        <v>1</v>
      </c>
      <c r="D193" s="47">
        <v>4</v>
      </c>
      <c r="E193" s="47">
        <v>1</v>
      </c>
      <c r="F193" s="40">
        <v>1</v>
      </c>
      <c r="G193" s="58" t="s">
        <v>62</v>
      </c>
      <c r="H193" s="198">
        <v>157</v>
      </c>
      <c r="I193" s="266"/>
      <c r="J193" s="254"/>
      <c r="K193" s="254"/>
      <c r="L193" s="282"/>
      <c r="M193" s="3"/>
      <c r="N193" s="3"/>
      <c r="O193" s="3"/>
      <c r="P193" s="3"/>
      <c r="Q193" s="3"/>
    </row>
    <row r="194" spans="1:17" ht="15.75" customHeight="1">
      <c r="A194" s="46">
        <v>3</v>
      </c>
      <c r="B194" s="53">
        <v>1</v>
      </c>
      <c r="C194" s="53">
        <v>1</v>
      </c>
      <c r="D194" s="53">
        <v>4</v>
      </c>
      <c r="E194" s="53">
        <v>1</v>
      </c>
      <c r="F194" s="33">
        <v>2</v>
      </c>
      <c r="G194" s="63" t="s">
        <v>63</v>
      </c>
      <c r="H194" s="199">
        <v>158</v>
      </c>
      <c r="I194" s="269"/>
      <c r="J194" s="252"/>
      <c r="K194" s="252"/>
      <c r="L194" s="254"/>
      <c r="M194" s="3"/>
      <c r="N194" s="3"/>
      <c r="O194" s="3"/>
      <c r="P194" s="3"/>
      <c r="Q194" s="3"/>
    </row>
    <row r="195" spans="1:17" ht="15.75" customHeight="1">
      <c r="A195" s="30">
        <v>3</v>
      </c>
      <c r="B195" s="66">
        <v>1</v>
      </c>
      <c r="C195" s="66">
        <v>1</v>
      </c>
      <c r="D195" s="66">
        <v>4</v>
      </c>
      <c r="E195" s="66">
        <v>1</v>
      </c>
      <c r="F195" s="71">
        <v>3</v>
      </c>
      <c r="G195" s="66" t="s">
        <v>64</v>
      </c>
      <c r="H195" s="198">
        <v>159</v>
      </c>
      <c r="I195" s="271"/>
      <c r="J195" s="282"/>
      <c r="K195" s="282"/>
      <c r="L195" s="282"/>
      <c r="M195" s="3"/>
      <c r="N195" s="3"/>
      <c r="O195" s="3"/>
      <c r="P195" s="3"/>
      <c r="Q195" s="3"/>
    </row>
    <row r="196" spans="1:17" ht="18.75" customHeight="1">
      <c r="A196" s="30">
        <v>3</v>
      </c>
      <c r="B196" s="47">
        <v>1</v>
      </c>
      <c r="C196" s="47">
        <v>1</v>
      </c>
      <c r="D196" s="47">
        <v>5</v>
      </c>
      <c r="E196" s="47"/>
      <c r="F196" s="40"/>
      <c r="G196" s="58" t="s">
        <v>118</v>
      </c>
      <c r="H196" s="199">
        <v>160</v>
      </c>
      <c r="I196" s="250">
        <f t="shared" ref="I196:L197" si="19">I197</f>
        <v>0</v>
      </c>
      <c r="J196" s="265">
        <f t="shared" si="19"/>
        <v>0</v>
      </c>
      <c r="K196" s="251">
        <f t="shared" si="19"/>
        <v>0</v>
      </c>
      <c r="L196" s="250">
        <f t="shared" si="19"/>
        <v>0</v>
      </c>
      <c r="M196" s="3"/>
      <c r="N196" s="3"/>
      <c r="O196" s="3"/>
      <c r="P196" s="3"/>
      <c r="Q196" s="3"/>
    </row>
    <row r="197" spans="1:17" ht="17.25" customHeight="1">
      <c r="A197" s="43">
        <v>3</v>
      </c>
      <c r="B197" s="50">
        <v>1</v>
      </c>
      <c r="C197" s="50">
        <v>1</v>
      </c>
      <c r="D197" s="50">
        <v>5</v>
      </c>
      <c r="E197" s="50">
        <v>1</v>
      </c>
      <c r="F197" s="70"/>
      <c r="G197" s="60" t="s">
        <v>118</v>
      </c>
      <c r="H197" s="198">
        <v>161</v>
      </c>
      <c r="I197" s="251">
        <f t="shared" si="19"/>
        <v>0</v>
      </c>
      <c r="J197" s="251">
        <f t="shared" si="19"/>
        <v>0</v>
      </c>
      <c r="K197" s="251">
        <f t="shared" si="19"/>
        <v>0</v>
      </c>
      <c r="L197" s="251">
        <f t="shared" si="19"/>
        <v>0</v>
      </c>
      <c r="M197" s="3"/>
      <c r="N197" s="3"/>
      <c r="O197" s="3"/>
      <c r="P197" s="3"/>
      <c r="Q197" s="3"/>
    </row>
    <row r="198" spans="1:17" ht="16.5" customHeight="1">
      <c r="A198" s="42">
        <v>3</v>
      </c>
      <c r="B198" s="48">
        <v>1</v>
      </c>
      <c r="C198" s="48">
        <v>1</v>
      </c>
      <c r="D198" s="48">
        <v>5</v>
      </c>
      <c r="E198" s="48">
        <v>1</v>
      </c>
      <c r="F198" s="36">
        <v>1</v>
      </c>
      <c r="G198" s="59" t="s">
        <v>118</v>
      </c>
      <c r="H198" s="199">
        <v>162</v>
      </c>
      <c r="I198" s="252"/>
      <c r="J198" s="254"/>
      <c r="K198" s="254"/>
      <c r="L198" s="254"/>
      <c r="M198" s="3"/>
      <c r="N198" s="3"/>
      <c r="O198" s="3"/>
      <c r="P198" s="3"/>
      <c r="Q198" s="3"/>
    </row>
    <row r="199" spans="1:17" ht="18" customHeight="1">
      <c r="A199" s="43">
        <v>3</v>
      </c>
      <c r="B199" s="50">
        <v>1</v>
      </c>
      <c r="C199" s="50">
        <v>2</v>
      </c>
      <c r="D199" s="50"/>
      <c r="E199" s="50"/>
      <c r="F199" s="70"/>
      <c r="G199" s="227" t="s">
        <v>65</v>
      </c>
      <c r="H199" s="198">
        <v>163</v>
      </c>
      <c r="I199" s="250">
        <f t="shared" ref="I199:L200" si="20">I200</f>
        <v>0</v>
      </c>
      <c r="J199" s="267">
        <f t="shared" si="20"/>
        <v>0</v>
      </c>
      <c r="K199" s="268">
        <f t="shared" si="20"/>
        <v>0</v>
      </c>
      <c r="L199" s="257">
        <f t="shared" si="20"/>
        <v>0</v>
      </c>
      <c r="M199" s="3"/>
      <c r="N199" s="3"/>
      <c r="O199" s="3"/>
      <c r="P199" s="3"/>
      <c r="Q199" s="3"/>
    </row>
    <row r="200" spans="1:17" ht="15.75" customHeight="1">
      <c r="A200" s="30">
        <v>3</v>
      </c>
      <c r="B200" s="47">
        <v>1</v>
      </c>
      <c r="C200" s="47">
        <v>2</v>
      </c>
      <c r="D200" s="47">
        <v>1</v>
      </c>
      <c r="E200" s="47"/>
      <c r="F200" s="40"/>
      <c r="G200" s="58" t="s">
        <v>66</v>
      </c>
      <c r="H200" s="199">
        <v>164</v>
      </c>
      <c r="I200" s="262">
        <f t="shared" si="20"/>
        <v>0</v>
      </c>
      <c r="J200" s="265">
        <f t="shared" si="20"/>
        <v>0</v>
      </c>
      <c r="K200" s="251">
        <f t="shared" si="20"/>
        <v>0</v>
      </c>
      <c r="L200" s="250">
        <f t="shared" si="20"/>
        <v>0</v>
      </c>
      <c r="M200" s="3"/>
      <c r="N200" s="3"/>
      <c r="O200" s="3"/>
      <c r="P200" s="3"/>
      <c r="Q200" s="3"/>
    </row>
    <row r="201" spans="1:17" ht="16.5" customHeight="1">
      <c r="A201" s="46">
        <v>3</v>
      </c>
      <c r="B201" s="53">
        <v>1</v>
      </c>
      <c r="C201" s="53">
        <v>2</v>
      </c>
      <c r="D201" s="53">
        <v>1</v>
      </c>
      <c r="E201" s="53">
        <v>1</v>
      </c>
      <c r="F201" s="33"/>
      <c r="G201" s="63" t="s">
        <v>66</v>
      </c>
      <c r="H201" s="198">
        <v>165</v>
      </c>
      <c r="I201" s="250">
        <f>SUM(I202:I206)</f>
        <v>0</v>
      </c>
      <c r="J201" s="263">
        <f>SUM(J202:J206)</f>
        <v>0</v>
      </c>
      <c r="K201" s="264">
        <f>SUM(K202:K206)</f>
        <v>0</v>
      </c>
      <c r="L201" s="262">
        <f>SUM(L202:L206)</f>
        <v>0</v>
      </c>
      <c r="M201" s="3"/>
      <c r="N201" s="3"/>
      <c r="O201" s="3"/>
      <c r="P201" s="3"/>
      <c r="Q201" s="3"/>
    </row>
    <row r="202" spans="1:17" ht="15.75" customHeight="1">
      <c r="A202" s="43">
        <v>3</v>
      </c>
      <c r="B202" s="66">
        <v>1</v>
      </c>
      <c r="C202" s="66">
        <v>2</v>
      </c>
      <c r="D202" s="66">
        <v>1</v>
      </c>
      <c r="E202" s="66">
        <v>1</v>
      </c>
      <c r="F202" s="71">
        <v>1</v>
      </c>
      <c r="G202" s="67" t="s">
        <v>119</v>
      </c>
      <c r="H202" s="199">
        <v>166</v>
      </c>
      <c r="I202" s="252"/>
      <c r="J202" s="254"/>
      <c r="K202" s="254"/>
      <c r="L202" s="282"/>
      <c r="M202" s="3"/>
      <c r="N202" s="3"/>
      <c r="O202" s="3"/>
      <c r="P202" s="3"/>
      <c r="Q202" s="3"/>
    </row>
    <row r="203" spans="1:17" ht="38.25" customHeight="1">
      <c r="A203" s="30">
        <v>3</v>
      </c>
      <c r="B203" s="47">
        <v>1</v>
      </c>
      <c r="C203" s="47">
        <v>2</v>
      </c>
      <c r="D203" s="47">
        <v>1</v>
      </c>
      <c r="E203" s="47">
        <v>1</v>
      </c>
      <c r="F203" s="40">
        <v>2</v>
      </c>
      <c r="G203" s="58" t="s">
        <v>11</v>
      </c>
      <c r="H203" s="198">
        <v>167</v>
      </c>
      <c r="I203" s="254"/>
      <c r="J203" s="254"/>
      <c r="K203" s="254"/>
      <c r="L203" s="254"/>
      <c r="M203" s="3"/>
      <c r="N203" s="3"/>
      <c r="O203" s="3"/>
      <c r="P203" s="3"/>
      <c r="Q203" s="3"/>
    </row>
    <row r="204" spans="1:17" ht="14.25" customHeight="1">
      <c r="A204" s="30">
        <v>3</v>
      </c>
      <c r="B204" s="47">
        <v>1</v>
      </c>
      <c r="C204" s="47">
        <v>2</v>
      </c>
      <c r="D204" s="30">
        <v>1</v>
      </c>
      <c r="E204" s="47">
        <v>1</v>
      </c>
      <c r="F204" s="40">
        <v>3</v>
      </c>
      <c r="G204" s="58" t="s">
        <v>67</v>
      </c>
      <c r="H204" s="199">
        <v>168</v>
      </c>
      <c r="I204" s="254"/>
      <c r="J204" s="254"/>
      <c r="K204" s="254"/>
      <c r="L204" s="254"/>
      <c r="M204" s="3"/>
      <c r="N204" s="3"/>
      <c r="O204" s="3"/>
      <c r="P204" s="3"/>
      <c r="Q204" s="3"/>
    </row>
    <row r="205" spans="1:17" ht="17.25" customHeight="1">
      <c r="A205" s="30">
        <v>3</v>
      </c>
      <c r="B205" s="47">
        <v>1</v>
      </c>
      <c r="C205" s="47">
        <v>2</v>
      </c>
      <c r="D205" s="30">
        <v>1</v>
      </c>
      <c r="E205" s="47">
        <v>1</v>
      </c>
      <c r="F205" s="40">
        <v>4</v>
      </c>
      <c r="G205" s="58" t="s">
        <v>120</v>
      </c>
      <c r="H205" s="198">
        <v>169</v>
      </c>
      <c r="I205" s="254"/>
      <c r="J205" s="254"/>
      <c r="K205" s="254"/>
      <c r="L205" s="254"/>
      <c r="M205" s="3"/>
      <c r="N205" s="3"/>
      <c r="O205" s="3"/>
      <c r="P205" s="3"/>
      <c r="Q205" s="3"/>
    </row>
    <row r="206" spans="1:17" ht="15" customHeight="1">
      <c r="A206" s="43">
        <v>3</v>
      </c>
      <c r="B206" s="66">
        <v>1</v>
      </c>
      <c r="C206" s="66">
        <v>2</v>
      </c>
      <c r="D206" s="65">
        <v>1</v>
      </c>
      <c r="E206" s="66">
        <v>1</v>
      </c>
      <c r="F206" s="71">
        <v>5</v>
      </c>
      <c r="G206" s="67" t="s">
        <v>121</v>
      </c>
      <c r="H206" s="199">
        <v>170</v>
      </c>
      <c r="I206" s="254"/>
      <c r="J206" s="254"/>
      <c r="K206" s="254"/>
      <c r="L206" s="282"/>
      <c r="M206" s="3"/>
      <c r="N206" s="3"/>
      <c r="O206" s="3"/>
      <c r="P206" s="3"/>
      <c r="Q206" s="3"/>
    </row>
    <row r="207" spans="1:17" ht="17.25" customHeight="1">
      <c r="A207" s="30">
        <v>3</v>
      </c>
      <c r="B207" s="47">
        <v>1</v>
      </c>
      <c r="C207" s="47">
        <v>3</v>
      </c>
      <c r="D207" s="30"/>
      <c r="E207" s="47"/>
      <c r="F207" s="40"/>
      <c r="G207" s="224" t="s">
        <v>122</v>
      </c>
      <c r="H207" s="198">
        <v>171</v>
      </c>
      <c r="I207" s="250">
        <f>SUM(I208+I212)</f>
        <v>0</v>
      </c>
      <c r="J207" s="265">
        <f>SUM(J208+J212)</f>
        <v>0</v>
      </c>
      <c r="K207" s="251">
        <f>SUM(K208+K212)</f>
        <v>0</v>
      </c>
      <c r="L207" s="250">
        <f>SUM(L208+L212)</f>
        <v>0</v>
      </c>
      <c r="M207" s="3"/>
      <c r="N207" s="3"/>
      <c r="O207" s="3"/>
      <c r="P207" s="3"/>
      <c r="Q207" s="3"/>
    </row>
    <row r="208" spans="1:17" ht="15" customHeight="1">
      <c r="A208" s="46">
        <v>3</v>
      </c>
      <c r="B208" s="53">
        <v>1</v>
      </c>
      <c r="C208" s="53">
        <v>3</v>
      </c>
      <c r="D208" s="46">
        <v>1</v>
      </c>
      <c r="E208" s="30"/>
      <c r="F208" s="33"/>
      <c r="G208" s="63" t="s">
        <v>136</v>
      </c>
      <c r="H208" s="199">
        <v>172</v>
      </c>
      <c r="I208" s="262">
        <f>I209</f>
        <v>0</v>
      </c>
      <c r="J208" s="263">
        <f>J209</f>
        <v>0</v>
      </c>
      <c r="K208" s="264">
        <f>K209</f>
        <v>0</v>
      </c>
      <c r="L208" s="262">
        <f>L209</f>
        <v>0</v>
      </c>
      <c r="M208" s="3"/>
      <c r="N208" s="3"/>
      <c r="O208" s="3"/>
      <c r="P208" s="3"/>
      <c r="Q208" s="3"/>
    </row>
    <row r="209" spans="1:17" ht="18.75" customHeight="1">
      <c r="A209" s="30">
        <v>3</v>
      </c>
      <c r="B209" s="47">
        <v>1</v>
      </c>
      <c r="C209" s="47">
        <v>3</v>
      </c>
      <c r="D209" s="30">
        <v>1</v>
      </c>
      <c r="E209" s="30">
        <v>1</v>
      </c>
      <c r="F209" s="40"/>
      <c r="G209" s="58" t="s">
        <v>136</v>
      </c>
      <c r="H209" s="198">
        <v>173</v>
      </c>
      <c r="I209" s="250">
        <f>I211</f>
        <v>0</v>
      </c>
      <c r="J209" s="265">
        <f>J211</f>
        <v>0</v>
      </c>
      <c r="K209" s="251">
        <f>K211</f>
        <v>0</v>
      </c>
      <c r="L209" s="250">
        <f>L211</f>
        <v>0</v>
      </c>
      <c r="M209" s="3"/>
      <c r="N209" s="3"/>
      <c r="O209" s="3"/>
      <c r="P209" s="3"/>
      <c r="Q209" s="3"/>
    </row>
    <row r="210" spans="1:17" ht="12" customHeight="1">
      <c r="A210" s="328">
        <v>1</v>
      </c>
      <c r="B210" s="329"/>
      <c r="C210" s="329"/>
      <c r="D210" s="329"/>
      <c r="E210" s="329"/>
      <c r="F210" s="330"/>
      <c r="G210" s="216">
        <v>2</v>
      </c>
      <c r="H210" s="217">
        <v>3</v>
      </c>
      <c r="I210" s="209">
        <v>4</v>
      </c>
      <c r="J210" s="207">
        <v>5</v>
      </c>
      <c r="K210" s="208">
        <v>6</v>
      </c>
      <c r="L210" s="209">
        <v>7</v>
      </c>
      <c r="M210" s="3"/>
      <c r="N210" s="3"/>
      <c r="O210" s="3"/>
      <c r="P210" s="3"/>
      <c r="Q210" s="3"/>
    </row>
    <row r="211" spans="1:17" ht="16.5" customHeight="1">
      <c r="A211" s="30">
        <v>3</v>
      </c>
      <c r="B211" s="58">
        <v>1</v>
      </c>
      <c r="C211" s="30">
        <v>3</v>
      </c>
      <c r="D211" s="47">
        <v>1</v>
      </c>
      <c r="E211" s="47">
        <v>1</v>
      </c>
      <c r="F211" s="40">
        <v>1</v>
      </c>
      <c r="G211" s="163" t="s">
        <v>136</v>
      </c>
      <c r="H211" s="195">
        <v>174</v>
      </c>
      <c r="I211" s="282"/>
      <c r="J211" s="282"/>
      <c r="K211" s="282"/>
      <c r="L211" s="282"/>
      <c r="M211" s="3"/>
      <c r="N211" s="3"/>
      <c r="O211" s="3"/>
      <c r="P211" s="3"/>
      <c r="Q211" s="3"/>
    </row>
    <row r="212" spans="1:17" ht="14.25" customHeight="1">
      <c r="A212" s="30">
        <v>3</v>
      </c>
      <c r="B212" s="58">
        <v>1</v>
      </c>
      <c r="C212" s="30">
        <v>3</v>
      </c>
      <c r="D212" s="47">
        <v>2</v>
      </c>
      <c r="E212" s="47"/>
      <c r="F212" s="40"/>
      <c r="G212" s="58" t="s">
        <v>68</v>
      </c>
      <c r="H212" s="200">
        <v>175</v>
      </c>
      <c r="I212" s="250">
        <f>I213</f>
        <v>0</v>
      </c>
      <c r="J212" s="265">
        <f>J213</f>
        <v>0</v>
      </c>
      <c r="K212" s="251">
        <f>K213</f>
        <v>0</v>
      </c>
      <c r="L212" s="250">
        <f>L213</f>
        <v>0</v>
      </c>
      <c r="M212" s="3"/>
      <c r="N212" s="3"/>
      <c r="O212" s="3"/>
      <c r="P212" s="3"/>
      <c r="Q212" s="3"/>
    </row>
    <row r="213" spans="1:17" ht="15.75" customHeight="1">
      <c r="A213" s="46">
        <v>3</v>
      </c>
      <c r="B213" s="63">
        <v>1</v>
      </c>
      <c r="C213" s="46">
        <v>3</v>
      </c>
      <c r="D213" s="53">
        <v>2</v>
      </c>
      <c r="E213" s="53">
        <v>1</v>
      </c>
      <c r="F213" s="33"/>
      <c r="G213" s="63" t="s">
        <v>68</v>
      </c>
      <c r="H213" s="195">
        <v>176</v>
      </c>
      <c r="I213" s="262">
        <f>SUM(I214:I218)</f>
        <v>0</v>
      </c>
      <c r="J213" s="262">
        <f>SUM(J214:J218)</f>
        <v>0</v>
      </c>
      <c r="K213" s="262">
        <f>SUM(K214:K218)</f>
        <v>0</v>
      </c>
      <c r="L213" s="262">
        <f>SUM(L214:L218)</f>
        <v>0</v>
      </c>
      <c r="M213" s="3"/>
      <c r="N213" s="3"/>
      <c r="O213" s="3"/>
      <c r="P213" s="3"/>
      <c r="Q213" s="3"/>
    </row>
    <row r="214" spans="1:17" ht="1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1</v>
      </c>
      <c r="G214" s="58" t="s">
        <v>123</v>
      </c>
      <c r="H214" s="200">
        <v>177</v>
      </c>
      <c r="I214" s="254"/>
      <c r="J214" s="254"/>
      <c r="K214" s="254"/>
      <c r="L214" s="282"/>
      <c r="M214" s="3"/>
      <c r="N214" s="3"/>
      <c r="O214" s="3"/>
      <c r="P214" s="3"/>
      <c r="Q214" s="3"/>
    </row>
    <row r="215" spans="1:17" ht="14.2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2</v>
      </c>
      <c r="G215" s="58" t="s">
        <v>152</v>
      </c>
      <c r="H215" s="195">
        <v>178</v>
      </c>
      <c r="I215" s="254"/>
      <c r="J215" s="254"/>
      <c r="K215" s="254"/>
      <c r="L215" s="254"/>
      <c r="M215" s="3"/>
      <c r="N215" s="3"/>
      <c r="O215" s="3"/>
      <c r="P215" s="3"/>
      <c r="Q215" s="3"/>
    </row>
    <row r="216" spans="1:17" ht="14.25" customHeight="1">
      <c r="A216" s="30">
        <v>3</v>
      </c>
      <c r="B216" s="58">
        <v>1</v>
      </c>
      <c r="C216" s="30">
        <v>3</v>
      </c>
      <c r="D216" s="47">
        <v>2</v>
      </c>
      <c r="E216" s="47">
        <v>1</v>
      </c>
      <c r="F216" s="40">
        <v>3</v>
      </c>
      <c r="G216" s="58" t="s">
        <v>69</v>
      </c>
      <c r="H216" s="200">
        <v>179</v>
      </c>
      <c r="I216" s="254"/>
      <c r="J216" s="254"/>
      <c r="K216" s="254"/>
      <c r="L216" s="254"/>
      <c r="M216" s="3"/>
      <c r="N216" s="3"/>
      <c r="O216" s="3"/>
      <c r="P216" s="3"/>
      <c r="Q216" s="3"/>
    </row>
    <row r="217" spans="1:17" ht="16.5" customHeight="1">
      <c r="A217" s="30">
        <v>3</v>
      </c>
      <c r="B217" s="58">
        <v>1</v>
      </c>
      <c r="C217" s="30">
        <v>3</v>
      </c>
      <c r="D217" s="47">
        <v>2</v>
      </c>
      <c r="E217" s="47">
        <v>1</v>
      </c>
      <c r="F217" s="40">
        <v>4</v>
      </c>
      <c r="G217" s="47" t="s">
        <v>124</v>
      </c>
      <c r="H217" s="195">
        <v>180</v>
      </c>
      <c r="I217" s="254"/>
      <c r="J217" s="254"/>
      <c r="K217" s="254"/>
      <c r="L217" s="254"/>
      <c r="M217" s="3"/>
      <c r="N217" s="3"/>
      <c r="O217" s="3"/>
      <c r="P217" s="3"/>
      <c r="Q217" s="3"/>
    </row>
    <row r="218" spans="1:17" ht="16.5" customHeight="1">
      <c r="A218" s="30">
        <v>3</v>
      </c>
      <c r="B218" s="58">
        <v>1</v>
      </c>
      <c r="C218" s="30">
        <v>3</v>
      </c>
      <c r="D218" s="47">
        <v>2</v>
      </c>
      <c r="E218" s="47">
        <v>1</v>
      </c>
      <c r="F218" s="40">
        <v>5</v>
      </c>
      <c r="G218" s="63" t="s">
        <v>188</v>
      </c>
      <c r="H218" s="200">
        <v>181</v>
      </c>
      <c r="I218" s="254"/>
      <c r="J218" s="254"/>
      <c r="K218" s="254"/>
      <c r="L218" s="254"/>
      <c r="M218" s="3"/>
      <c r="N218" s="3"/>
      <c r="O218" s="3"/>
      <c r="P218" s="3"/>
      <c r="Q218" s="3"/>
    </row>
    <row r="219" spans="1:17" ht="28.5" customHeight="1">
      <c r="A219" s="46">
        <v>3</v>
      </c>
      <c r="B219" s="53">
        <v>1</v>
      </c>
      <c r="C219" s="53">
        <v>4</v>
      </c>
      <c r="D219" s="53"/>
      <c r="E219" s="53"/>
      <c r="F219" s="33"/>
      <c r="G219" s="223" t="s">
        <v>135</v>
      </c>
      <c r="H219" s="195">
        <v>182</v>
      </c>
      <c r="I219" s="262">
        <f>I220</f>
        <v>0</v>
      </c>
      <c r="J219" s="263">
        <f t="shared" ref="J219:L221" si="21">J220</f>
        <v>0</v>
      </c>
      <c r="K219" s="264">
        <f t="shared" si="21"/>
        <v>0</v>
      </c>
      <c r="L219" s="264">
        <f t="shared" si="21"/>
        <v>0</v>
      </c>
      <c r="M219" s="3"/>
      <c r="N219" s="3"/>
      <c r="O219" s="3"/>
      <c r="P219" s="3"/>
      <c r="Q219" s="3"/>
    </row>
    <row r="220" spans="1:17" ht="27" customHeight="1">
      <c r="A220" s="43">
        <v>3</v>
      </c>
      <c r="B220" s="66">
        <v>1</v>
      </c>
      <c r="C220" s="66">
        <v>4</v>
      </c>
      <c r="D220" s="66">
        <v>1</v>
      </c>
      <c r="E220" s="66"/>
      <c r="F220" s="71"/>
      <c r="G220" s="67" t="s">
        <v>135</v>
      </c>
      <c r="H220" s="200">
        <v>183</v>
      </c>
      <c r="I220" s="258">
        <f>I221</f>
        <v>0</v>
      </c>
      <c r="J220" s="259">
        <f t="shared" si="21"/>
        <v>0</v>
      </c>
      <c r="K220" s="260">
        <f t="shared" si="21"/>
        <v>0</v>
      </c>
      <c r="L220" s="260">
        <f t="shared" si="21"/>
        <v>0</v>
      </c>
      <c r="M220" s="3"/>
      <c r="N220" s="3"/>
      <c r="O220" s="3"/>
      <c r="P220" s="3"/>
      <c r="Q220" s="3"/>
    </row>
    <row r="221" spans="1:17" ht="27.75" customHeight="1">
      <c r="A221" s="30">
        <v>3</v>
      </c>
      <c r="B221" s="47">
        <v>1</v>
      </c>
      <c r="C221" s="47">
        <v>4</v>
      </c>
      <c r="D221" s="47">
        <v>1</v>
      </c>
      <c r="E221" s="47">
        <v>1</v>
      </c>
      <c r="F221" s="40"/>
      <c r="G221" s="58" t="s">
        <v>135</v>
      </c>
      <c r="H221" s="195">
        <v>184</v>
      </c>
      <c r="I221" s="250">
        <f>I222</f>
        <v>0</v>
      </c>
      <c r="J221" s="265">
        <f t="shared" si="21"/>
        <v>0</v>
      </c>
      <c r="K221" s="251">
        <f t="shared" si="21"/>
        <v>0</v>
      </c>
      <c r="L221" s="251">
        <f t="shared" si="21"/>
        <v>0</v>
      </c>
      <c r="M221" s="3"/>
      <c r="N221" s="3"/>
      <c r="O221" s="3"/>
      <c r="P221" s="3"/>
      <c r="Q221" s="3"/>
    </row>
    <row r="222" spans="1:17" ht="27" customHeight="1">
      <c r="A222" s="39">
        <v>3</v>
      </c>
      <c r="B222" s="42">
        <v>1</v>
      </c>
      <c r="C222" s="48">
        <v>4</v>
      </c>
      <c r="D222" s="48">
        <v>1</v>
      </c>
      <c r="E222" s="48">
        <v>1</v>
      </c>
      <c r="F222" s="36">
        <v>1</v>
      </c>
      <c r="G222" s="59" t="s">
        <v>148</v>
      </c>
      <c r="H222" s="200">
        <v>185</v>
      </c>
      <c r="I222" s="282"/>
      <c r="J222" s="282"/>
      <c r="K222" s="282"/>
      <c r="L222" s="282"/>
      <c r="M222" s="3"/>
      <c r="N222" s="3"/>
      <c r="O222" s="3"/>
      <c r="P222" s="3"/>
      <c r="Q222" s="3"/>
    </row>
    <row r="223" spans="1:17" ht="26.25" customHeight="1">
      <c r="A223" s="31">
        <v>3</v>
      </c>
      <c r="B223" s="47">
        <v>1</v>
      </c>
      <c r="C223" s="47">
        <v>5</v>
      </c>
      <c r="D223" s="47"/>
      <c r="E223" s="47"/>
      <c r="F223" s="40"/>
      <c r="G223" s="224" t="s">
        <v>157</v>
      </c>
      <c r="H223" s="195">
        <v>186</v>
      </c>
      <c r="I223" s="283">
        <f t="shared" ref="I223:L224" si="22">I224</f>
        <v>0</v>
      </c>
      <c r="J223" s="283">
        <f t="shared" si="22"/>
        <v>0</v>
      </c>
      <c r="K223" s="283">
        <f t="shared" si="22"/>
        <v>0</v>
      </c>
      <c r="L223" s="283">
        <f t="shared" si="22"/>
        <v>0</v>
      </c>
      <c r="M223" s="3"/>
      <c r="N223" s="3"/>
      <c r="O223" s="3"/>
      <c r="P223" s="3"/>
      <c r="Q223" s="3"/>
    </row>
    <row r="224" spans="1:17" ht="16.5" customHeight="1">
      <c r="A224" s="31">
        <v>3</v>
      </c>
      <c r="B224" s="47">
        <v>1</v>
      </c>
      <c r="C224" s="47">
        <v>5</v>
      </c>
      <c r="D224" s="47">
        <v>1</v>
      </c>
      <c r="E224" s="47"/>
      <c r="F224" s="40"/>
      <c r="G224" s="163" t="s">
        <v>157</v>
      </c>
      <c r="H224" s="200">
        <v>187</v>
      </c>
      <c r="I224" s="283">
        <f t="shared" si="22"/>
        <v>0</v>
      </c>
      <c r="J224" s="283">
        <f t="shared" si="22"/>
        <v>0</v>
      </c>
      <c r="K224" s="283">
        <f t="shared" si="22"/>
        <v>0</v>
      </c>
      <c r="L224" s="283">
        <f t="shared" si="22"/>
        <v>0</v>
      </c>
      <c r="M224" s="3"/>
      <c r="N224" s="3"/>
      <c r="O224" s="3"/>
      <c r="P224" s="3"/>
      <c r="Q224" s="3"/>
    </row>
    <row r="225" spans="1:17" ht="1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/>
      <c r="G225" s="163" t="s">
        <v>157</v>
      </c>
      <c r="H225" s="195">
        <v>188</v>
      </c>
      <c r="I225" s="283">
        <f>SUM(I226:I228)</f>
        <v>0</v>
      </c>
      <c r="J225" s="283">
        <f>SUM(J226:J228)</f>
        <v>0</v>
      </c>
      <c r="K225" s="283">
        <f>SUM(K226:K228)</f>
        <v>0</v>
      </c>
      <c r="L225" s="283">
        <f>SUM(L226:L228)</f>
        <v>0</v>
      </c>
      <c r="M225" s="3"/>
      <c r="N225" s="3"/>
      <c r="O225" s="3"/>
      <c r="P225" s="3"/>
      <c r="Q225" s="3"/>
    </row>
    <row r="226" spans="1:17" ht="15" customHeight="1">
      <c r="A226" s="31">
        <v>3</v>
      </c>
      <c r="B226" s="47">
        <v>1</v>
      </c>
      <c r="C226" s="47">
        <v>5</v>
      </c>
      <c r="D226" s="47">
        <v>1</v>
      </c>
      <c r="E226" s="47">
        <v>1</v>
      </c>
      <c r="F226" s="40">
        <v>1</v>
      </c>
      <c r="G226" s="163" t="s">
        <v>158</v>
      </c>
      <c r="H226" s="200">
        <v>189</v>
      </c>
      <c r="I226" s="254"/>
      <c r="J226" s="254"/>
      <c r="K226" s="254"/>
      <c r="L226" s="254"/>
      <c r="M226" s="3"/>
      <c r="N226" s="3"/>
      <c r="O226" s="3"/>
      <c r="P226" s="3"/>
      <c r="Q226" s="3"/>
    </row>
    <row r="227" spans="1:17" ht="15.75" customHeight="1">
      <c r="A227" s="31">
        <v>3</v>
      </c>
      <c r="B227" s="47">
        <v>1</v>
      </c>
      <c r="C227" s="47">
        <v>5</v>
      </c>
      <c r="D227" s="47">
        <v>1</v>
      </c>
      <c r="E227" s="47">
        <v>1</v>
      </c>
      <c r="F227" s="40">
        <v>2</v>
      </c>
      <c r="G227" s="163" t="s">
        <v>159</v>
      </c>
      <c r="H227" s="195">
        <v>190</v>
      </c>
      <c r="I227" s="254"/>
      <c r="J227" s="254"/>
      <c r="K227" s="254"/>
      <c r="L227" s="254"/>
      <c r="M227" s="3"/>
      <c r="N227" s="3"/>
      <c r="O227" s="3"/>
      <c r="P227" s="3"/>
      <c r="Q227" s="3"/>
    </row>
    <row r="228" spans="1:17" ht="17.25" customHeight="1">
      <c r="A228" s="31">
        <v>3</v>
      </c>
      <c r="B228" s="47">
        <v>1</v>
      </c>
      <c r="C228" s="47">
        <v>5</v>
      </c>
      <c r="D228" s="47">
        <v>1</v>
      </c>
      <c r="E228" s="47">
        <v>1</v>
      </c>
      <c r="F228" s="40">
        <v>3</v>
      </c>
      <c r="G228" s="163" t="s">
        <v>160</v>
      </c>
      <c r="H228" s="200">
        <v>191</v>
      </c>
      <c r="I228" s="254"/>
      <c r="J228" s="254"/>
      <c r="K228" s="254"/>
      <c r="L228" s="254"/>
      <c r="M228" s="3"/>
      <c r="N228" s="3"/>
      <c r="O228" s="3"/>
      <c r="P228" s="3"/>
      <c r="Q228" s="3"/>
    </row>
    <row r="229" spans="1:17" s="13" customFormat="1" ht="27.75" customHeight="1">
      <c r="A229" s="45">
        <v>3</v>
      </c>
      <c r="B229" s="52">
        <v>2</v>
      </c>
      <c r="C229" s="52"/>
      <c r="D229" s="52"/>
      <c r="E229" s="52"/>
      <c r="F229" s="69"/>
      <c r="G229" s="62" t="s">
        <v>70</v>
      </c>
      <c r="H229" s="195">
        <v>192</v>
      </c>
      <c r="I229" s="250">
        <f>SUM(I230+I260)</f>
        <v>0</v>
      </c>
      <c r="J229" s="265">
        <f>SUM(J230+J260)</f>
        <v>0</v>
      </c>
      <c r="K229" s="251">
        <f>SUM(K230+K260)</f>
        <v>0</v>
      </c>
      <c r="L229" s="251">
        <f>SUM(L230+L260)</f>
        <v>0</v>
      </c>
      <c r="M229" s="108"/>
      <c r="N229" s="108"/>
      <c r="O229" s="108"/>
      <c r="P229" s="108"/>
      <c r="Q229" s="108"/>
    </row>
    <row r="230" spans="1:17" ht="13.5" customHeight="1">
      <c r="A230" s="43">
        <v>3</v>
      </c>
      <c r="B230" s="65">
        <v>2</v>
      </c>
      <c r="C230" s="66">
        <v>1</v>
      </c>
      <c r="D230" s="66"/>
      <c r="E230" s="66"/>
      <c r="F230" s="71"/>
      <c r="G230" s="226" t="s">
        <v>71</v>
      </c>
      <c r="H230" s="200">
        <v>193</v>
      </c>
      <c r="I230" s="258">
        <f>SUM(I231+I237+I241+I245+I250+I253+I256)</f>
        <v>0</v>
      </c>
      <c r="J230" s="259">
        <f>SUM(J231+J237+J241+J245+J250+J253+J256)</f>
        <v>0</v>
      </c>
      <c r="K230" s="260">
        <f>SUM(K231+K237+K241+K245+K250+K253+K256)</f>
        <v>0</v>
      </c>
      <c r="L230" s="260">
        <f>SUM(L231+L237+L241+L245+L250+L253+L256)</f>
        <v>0</v>
      </c>
      <c r="M230" s="3"/>
      <c r="N230" s="3"/>
      <c r="O230" s="3"/>
      <c r="P230" s="3"/>
      <c r="Q230" s="3"/>
    </row>
    <row r="231" spans="1:17" ht="27" customHeight="1">
      <c r="A231" s="30">
        <v>3</v>
      </c>
      <c r="B231" s="47">
        <v>2</v>
      </c>
      <c r="C231" s="47">
        <v>1</v>
      </c>
      <c r="D231" s="47">
        <v>1</v>
      </c>
      <c r="E231" s="47"/>
      <c r="F231" s="40"/>
      <c r="G231" s="58" t="s">
        <v>125</v>
      </c>
      <c r="H231" s="195">
        <v>194</v>
      </c>
      <c r="I231" s="250">
        <f>I232</f>
        <v>0</v>
      </c>
      <c r="J231" s="265">
        <f>J232</f>
        <v>0</v>
      </c>
      <c r="K231" s="251">
        <f>K232</f>
        <v>0</v>
      </c>
      <c r="L231" s="251">
        <f>L232</f>
        <v>0</v>
      </c>
      <c r="M231" s="3"/>
      <c r="N231" s="3"/>
      <c r="O231" s="3"/>
      <c r="P231" s="3"/>
      <c r="Q231" s="3"/>
    </row>
    <row r="232" spans="1:17" ht="27" customHeight="1">
      <c r="A232" s="30">
        <v>3</v>
      </c>
      <c r="B232" s="30">
        <v>2</v>
      </c>
      <c r="C232" s="47">
        <v>1</v>
      </c>
      <c r="D232" s="47">
        <v>1</v>
      </c>
      <c r="E232" s="47">
        <v>1</v>
      </c>
      <c r="F232" s="40"/>
      <c r="G232" s="58" t="s">
        <v>125</v>
      </c>
      <c r="H232" s="200">
        <v>195</v>
      </c>
      <c r="I232" s="250">
        <f>SUM(I233:I236)</f>
        <v>0</v>
      </c>
      <c r="J232" s="265">
        <f>SUM(J233:J236)</f>
        <v>0</v>
      </c>
      <c r="K232" s="251">
        <f>SUM(K233:K236)</f>
        <v>0</v>
      </c>
      <c r="L232" s="251">
        <f>SUM(L233:L236)</f>
        <v>0</v>
      </c>
      <c r="M232" s="3"/>
      <c r="N232" s="3"/>
      <c r="O232" s="3"/>
      <c r="P232" s="3"/>
      <c r="Q232" s="3"/>
    </row>
    <row r="233" spans="1:17" ht="14.25" customHeight="1">
      <c r="A233" s="43">
        <v>3</v>
      </c>
      <c r="B233" s="43">
        <v>2</v>
      </c>
      <c r="C233" s="66">
        <v>1</v>
      </c>
      <c r="D233" s="66">
        <v>1</v>
      </c>
      <c r="E233" s="66">
        <v>1</v>
      </c>
      <c r="F233" s="71">
        <v>1</v>
      </c>
      <c r="G233" s="67" t="s">
        <v>13</v>
      </c>
      <c r="H233" s="195">
        <v>196</v>
      </c>
      <c r="I233" s="254"/>
      <c r="J233" s="254"/>
      <c r="K233" s="254"/>
      <c r="L233" s="282"/>
      <c r="M233" s="3"/>
      <c r="N233" s="3"/>
      <c r="O233" s="3"/>
      <c r="P233" s="3"/>
      <c r="Q233" s="3"/>
    </row>
    <row r="234" spans="1:17" ht="15" customHeight="1">
      <c r="A234" s="30">
        <v>3</v>
      </c>
      <c r="B234" s="47">
        <v>2</v>
      </c>
      <c r="C234" s="47">
        <v>1</v>
      </c>
      <c r="D234" s="47">
        <v>1</v>
      </c>
      <c r="E234" s="47">
        <v>1</v>
      </c>
      <c r="F234" s="40">
        <v>2</v>
      </c>
      <c r="G234" s="58" t="s">
        <v>83</v>
      </c>
      <c r="H234" s="200">
        <v>197</v>
      </c>
      <c r="I234" s="254"/>
      <c r="J234" s="254"/>
      <c r="K234" s="254"/>
      <c r="L234" s="254"/>
      <c r="M234" s="3"/>
      <c r="N234" s="3"/>
      <c r="O234" s="3"/>
      <c r="P234" s="3"/>
      <c r="Q234" s="3"/>
    </row>
    <row r="235" spans="1:17" ht="14.25" customHeight="1">
      <c r="A235" s="43">
        <v>3</v>
      </c>
      <c r="B235" s="65">
        <v>2</v>
      </c>
      <c r="C235" s="66">
        <v>1</v>
      </c>
      <c r="D235" s="66">
        <v>1</v>
      </c>
      <c r="E235" s="66">
        <v>1</v>
      </c>
      <c r="F235" s="71">
        <v>3</v>
      </c>
      <c r="G235" s="67" t="s">
        <v>170</v>
      </c>
      <c r="H235" s="195">
        <v>198</v>
      </c>
      <c r="I235" s="254"/>
      <c r="J235" s="254"/>
      <c r="K235" s="254"/>
      <c r="L235" s="253"/>
      <c r="M235" s="3"/>
      <c r="N235" s="3"/>
      <c r="O235" s="3"/>
      <c r="P235" s="3"/>
      <c r="Q235" s="3"/>
    </row>
    <row r="236" spans="1:17" ht="14.25" customHeight="1">
      <c r="A236" s="43">
        <v>3</v>
      </c>
      <c r="B236" s="65">
        <v>2</v>
      </c>
      <c r="C236" s="66">
        <v>1</v>
      </c>
      <c r="D236" s="66">
        <v>1</v>
      </c>
      <c r="E236" s="66">
        <v>1</v>
      </c>
      <c r="F236" s="71">
        <v>4</v>
      </c>
      <c r="G236" s="67" t="s">
        <v>169</v>
      </c>
      <c r="H236" s="200">
        <v>199</v>
      </c>
      <c r="I236" s="254"/>
      <c r="J236" s="253"/>
      <c r="K236" s="254"/>
      <c r="L236" s="282"/>
      <c r="M236" s="3"/>
      <c r="N236" s="3"/>
      <c r="O236" s="3"/>
      <c r="P236" s="3"/>
      <c r="Q236" s="3"/>
    </row>
    <row r="237" spans="1:17" ht="27" customHeight="1">
      <c r="A237" s="30">
        <v>3</v>
      </c>
      <c r="B237" s="47">
        <v>2</v>
      </c>
      <c r="C237" s="47">
        <v>1</v>
      </c>
      <c r="D237" s="47">
        <v>2</v>
      </c>
      <c r="E237" s="47"/>
      <c r="F237" s="40"/>
      <c r="G237" s="58" t="s">
        <v>72</v>
      </c>
      <c r="H237" s="195">
        <v>200</v>
      </c>
      <c r="I237" s="250">
        <f>I238</f>
        <v>0</v>
      </c>
      <c r="J237" s="265">
        <f>J238</f>
        <v>0</v>
      </c>
      <c r="K237" s="251">
        <f>K238</f>
        <v>0</v>
      </c>
      <c r="L237" s="251">
        <f>L238</f>
        <v>0</v>
      </c>
      <c r="M237" s="3"/>
      <c r="N237" s="3"/>
      <c r="O237" s="3"/>
      <c r="P237" s="3"/>
      <c r="Q237" s="3"/>
    </row>
    <row r="238" spans="1:17" ht="27" customHeight="1">
      <c r="A238" s="30">
        <v>3</v>
      </c>
      <c r="B238" s="47">
        <v>2</v>
      </c>
      <c r="C238" s="47">
        <v>1</v>
      </c>
      <c r="D238" s="47">
        <v>2</v>
      </c>
      <c r="E238" s="47">
        <v>1</v>
      </c>
      <c r="F238" s="40"/>
      <c r="G238" s="58" t="s">
        <v>72</v>
      </c>
      <c r="H238" s="200">
        <v>201</v>
      </c>
      <c r="I238" s="250">
        <f>SUM(I239:I240)</f>
        <v>0</v>
      </c>
      <c r="J238" s="265">
        <f>SUM(J239:J240)</f>
        <v>0</v>
      </c>
      <c r="K238" s="251">
        <f>SUM(K239:K240)</f>
        <v>0</v>
      </c>
      <c r="L238" s="251">
        <f>SUM(L239:L240)</f>
        <v>0</v>
      </c>
      <c r="M238" s="3"/>
      <c r="N238" s="3"/>
      <c r="O238" s="3"/>
      <c r="P238" s="3"/>
      <c r="Q238" s="3"/>
    </row>
    <row r="239" spans="1:17" ht="14.25" customHeight="1">
      <c r="A239" s="43">
        <v>3</v>
      </c>
      <c r="B239" s="65">
        <v>2</v>
      </c>
      <c r="C239" s="66">
        <v>1</v>
      </c>
      <c r="D239" s="66">
        <v>2</v>
      </c>
      <c r="E239" s="66">
        <v>1</v>
      </c>
      <c r="F239" s="71">
        <v>1</v>
      </c>
      <c r="G239" s="67" t="s">
        <v>73</v>
      </c>
      <c r="H239" s="195">
        <v>202</v>
      </c>
      <c r="I239" s="254"/>
      <c r="J239" s="254"/>
      <c r="K239" s="254"/>
      <c r="L239" s="254"/>
      <c r="M239" s="3"/>
      <c r="N239" s="3"/>
      <c r="O239" s="3"/>
      <c r="P239" s="3"/>
      <c r="Q239" s="3"/>
    </row>
    <row r="240" spans="1:17" ht="13.5" customHeight="1">
      <c r="A240" s="30">
        <v>3</v>
      </c>
      <c r="B240" s="47">
        <v>2</v>
      </c>
      <c r="C240" s="47">
        <v>1</v>
      </c>
      <c r="D240" s="47">
        <v>2</v>
      </c>
      <c r="E240" s="47">
        <v>1</v>
      </c>
      <c r="F240" s="40">
        <v>2</v>
      </c>
      <c r="G240" s="58" t="s">
        <v>74</v>
      </c>
      <c r="H240" s="200">
        <v>203</v>
      </c>
      <c r="I240" s="254"/>
      <c r="J240" s="254"/>
      <c r="K240" s="254"/>
      <c r="L240" s="254"/>
      <c r="M240" s="3"/>
      <c r="N240" s="3"/>
      <c r="O240" s="3"/>
      <c r="P240" s="3"/>
      <c r="Q240" s="3"/>
    </row>
    <row r="241" spans="1:17" ht="14.25" customHeight="1">
      <c r="A241" s="46">
        <v>3</v>
      </c>
      <c r="B241" s="53">
        <v>2</v>
      </c>
      <c r="C241" s="53">
        <v>1</v>
      </c>
      <c r="D241" s="53">
        <v>3</v>
      </c>
      <c r="E241" s="53"/>
      <c r="F241" s="33"/>
      <c r="G241" s="63" t="s">
        <v>127</v>
      </c>
      <c r="H241" s="195">
        <v>204</v>
      </c>
      <c r="I241" s="262">
        <f>I242</f>
        <v>0</v>
      </c>
      <c r="J241" s="263">
        <f>J242</f>
        <v>0</v>
      </c>
      <c r="K241" s="264">
        <f>K242</f>
        <v>0</v>
      </c>
      <c r="L241" s="264">
        <f>L242</f>
        <v>0</v>
      </c>
      <c r="M241" s="3"/>
      <c r="N241" s="3"/>
      <c r="O241" s="3"/>
      <c r="P241" s="3"/>
      <c r="Q241" s="3"/>
    </row>
    <row r="242" spans="1:17" ht="15" customHeight="1">
      <c r="A242" s="30">
        <v>3</v>
      </c>
      <c r="B242" s="47">
        <v>2</v>
      </c>
      <c r="C242" s="47">
        <v>1</v>
      </c>
      <c r="D242" s="47">
        <v>3</v>
      </c>
      <c r="E242" s="47">
        <v>1</v>
      </c>
      <c r="F242" s="40"/>
      <c r="G242" s="58" t="s">
        <v>127</v>
      </c>
      <c r="H242" s="200">
        <v>205</v>
      </c>
      <c r="I242" s="250">
        <f>I243+I244</f>
        <v>0</v>
      </c>
      <c r="J242" s="250">
        <f>J243+J244</f>
        <v>0</v>
      </c>
      <c r="K242" s="250">
        <f>K243+K244</f>
        <v>0</v>
      </c>
      <c r="L242" s="250">
        <f>L243+L244</f>
        <v>0</v>
      </c>
      <c r="M242" s="3"/>
      <c r="N242" s="3"/>
      <c r="O242" s="3"/>
      <c r="P242" s="3"/>
      <c r="Q242" s="3"/>
    </row>
    <row r="243" spans="1:17" ht="15" customHeight="1">
      <c r="A243" s="30">
        <v>3</v>
      </c>
      <c r="B243" s="47">
        <v>2</v>
      </c>
      <c r="C243" s="47">
        <v>1</v>
      </c>
      <c r="D243" s="47">
        <v>3</v>
      </c>
      <c r="E243" s="47">
        <v>1</v>
      </c>
      <c r="F243" s="40">
        <v>1</v>
      </c>
      <c r="G243" s="58" t="s">
        <v>76</v>
      </c>
      <c r="H243" s="195">
        <v>206</v>
      </c>
      <c r="I243" s="254"/>
      <c r="J243" s="254"/>
      <c r="K243" s="254"/>
      <c r="L243" s="254"/>
      <c r="M243" s="3"/>
      <c r="N243" s="3"/>
      <c r="O243" s="3"/>
      <c r="P243" s="3"/>
      <c r="Q243" s="3"/>
    </row>
    <row r="244" spans="1:17" ht="13.5" customHeight="1">
      <c r="A244" s="30">
        <v>3</v>
      </c>
      <c r="B244" s="47">
        <v>2</v>
      </c>
      <c r="C244" s="47">
        <v>1</v>
      </c>
      <c r="D244" s="47">
        <v>3</v>
      </c>
      <c r="E244" s="47">
        <v>1</v>
      </c>
      <c r="F244" s="40">
        <v>2</v>
      </c>
      <c r="G244" s="58" t="s">
        <v>77</v>
      </c>
      <c r="H244" s="200">
        <v>207</v>
      </c>
      <c r="I244" s="282"/>
      <c r="J244" s="279"/>
      <c r="K244" s="282"/>
      <c r="L244" s="282"/>
      <c r="M244" s="3"/>
      <c r="N244" s="3"/>
      <c r="O244" s="3"/>
      <c r="P244" s="3"/>
      <c r="Q244" s="3"/>
    </row>
    <row r="245" spans="1:17" ht="13.5" customHeight="1">
      <c r="A245" s="30">
        <v>3</v>
      </c>
      <c r="B245" s="47">
        <v>2</v>
      </c>
      <c r="C245" s="47">
        <v>1</v>
      </c>
      <c r="D245" s="47">
        <v>4</v>
      </c>
      <c r="E245" s="47"/>
      <c r="F245" s="40"/>
      <c r="G245" s="58" t="s">
        <v>75</v>
      </c>
      <c r="H245" s="195">
        <v>208</v>
      </c>
      <c r="I245" s="250">
        <f>I246</f>
        <v>0</v>
      </c>
      <c r="J245" s="251">
        <f>J246</f>
        <v>0</v>
      </c>
      <c r="K245" s="250">
        <f>K246</f>
        <v>0</v>
      </c>
      <c r="L245" s="251">
        <f>L246</f>
        <v>0</v>
      </c>
      <c r="M245" s="3"/>
      <c r="N245" s="3"/>
      <c r="O245" s="3"/>
      <c r="P245" s="3"/>
      <c r="Q245" s="3"/>
    </row>
    <row r="246" spans="1:17" ht="12.75" customHeight="1">
      <c r="A246" s="46">
        <v>3</v>
      </c>
      <c r="B246" s="53">
        <v>2</v>
      </c>
      <c r="C246" s="53">
        <v>1</v>
      </c>
      <c r="D246" s="53">
        <v>4</v>
      </c>
      <c r="E246" s="53">
        <v>1</v>
      </c>
      <c r="F246" s="33"/>
      <c r="G246" s="63" t="s">
        <v>75</v>
      </c>
      <c r="H246" s="200">
        <v>209</v>
      </c>
      <c r="I246" s="262">
        <f>SUM(I247:I248)</f>
        <v>0</v>
      </c>
      <c r="J246" s="263">
        <f>SUM(J247:J248)</f>
        <v>0</v>
      </c>
      <c r="K246" s="264">
        <f>SUM(K247:K248)</f>
        <v>0</v>
      </c>
      <c r="L246" s="264">
        <f>SUM(L247:L248)</f>
        <v>0</v>
      </c>
      <c r="M246" s="3"/>
      <c r="N246" s="3"/>
      <c r="O246" s="3"/>
      <c r="P246" s="3"/>
      <c r="Q246" s="3"/>
    </row>
    <row r="247" spans="1:17" ht="19.5" customHeight="1">
      <c r="A247" s="30">
        <v>3</v>
      </c>
      <c r="B247" s="47">
        <v>2</v>
      </c>
      <c r="C247" s="47">
        <v>1</v>
      </c>
      <c r="D247" s="47">
        <v>4</v>
      </c>
      <c r="E247" s="47">
        <v>1</v>
      </c>
      <c r="F247" s="40">
        <v>1</v>
      </c>
      <c r="G247" s="58" t="s">
        <v>76</v>
      </c>
      <c r="H247" s="195">
        <v>210</v>
      </c>
      <c r="I247" s="254"/>
      <c r="J247" s="254"/>
      <c r="K247" s="254"/>
      <c r="L247" s="254"/>
      <c r="M247" s="3"/>
      <c r="N247" s="3"/>
      <c r="O247" s="3"/>
      <c r="P247" s="3"/>
      <c r="Q247" s="3"/>
    </row>
    <row r="248" spans="1:17" ht="16.5" customHeight="1">
      <c r="A248" s="30">
        <v>3</v>
      </c>
      <c r="B248" s="47">
        <v>2</v>
      </c>
      <c r="C248" s="47">
        <v>1</v>
      </c>
      <c r="D248" s="47">
        <v>4</v>
      </c>
      <c r="E248" s="47">
        <v>1</v>
      </c>
      <c r="F248" s="40">
        <v>2</v>
      </c>
      <c r="G248" s="58" t="s">
        <v>77</v>
      </c>
      <c r="H248" s="200">
        <v>211</v>
      </c>
      <c r="I248" s="254"/>
      <c r="J248" s="254"/>
      <c r="K248" s="254"/>
      <c r="L248" s="254"/>
      <c r="M248" s="3"/>
      <c r="N248" s="3"/>
      <c r="O248" s="3"/>
      <c r="P248" s="3"/>
      <c r="Q248" s="3"/>
    </row>
    <row r="249" spans="1:17" ht="13.5" customHeight="1">
      <c r="A249" s="328">
        <v>1</v>
      </c>
      <c r="B249" s="329"/>
      <c r="C249" s="329"/>
      <c r="D249" s="329"/>
      <c r="E249" s="329"/>
      <c r="F249" s="330"/>
      <c r="G249" s="220">
        <v>2</v>
      </c>
      <c r="H249" s="217">
        <v>3</v>
      </c>
      <c r="I249" s="215">
        <v>4</v>
      </c>
      <c r="J249" s="216">
        <v>5</v>
      </c>
      <c r="K249" s="217">
        <v>6</v>
      </c>
      <c r="L249" s="217">
        <v>7</v>
      </c>
      <c r="M249" s="3"/>
      <c r="N249" s="3"/>
      <c r="O249" s="3"/>
      <c r="P249" s="3"/>
      <c r="Q249" s="3"/>
    </row>
    <row r="250" spans="1:17" ht="25.5">
      <c r="A250" s="30">
        <v>3</v>
      </c>
      <c r="B250" s="47">
        <v>2</v>
      </c>
      <c r="C250" s="47">
        <v>1</v>
      </c>
      <c r="D250" s="47">
        <v>5</v>
      </c>
      <c r="E250" s="47"/>
      <c r="F250" s="40"/>
      <c r="G250" s="58" t="s">
        <v>78</v>
      </c>
      <c r="H250" s="195">
        <v>212</v>
      </c>
      <c r="I250" s="250">
        <f t="shared" ref="I250:L251" si="23">I251</f>
        <v>0</v>
      </c>
      <c r="J250" s="265">
        <f t="shared" si="23"/>
        <v>0</v>
      </c>
      <c r="K250" s="251">
        <f t="shared" si="23"/>
        <v>0</v>
      </c>
      <c r="L250" s="251">
        <f t="shared" si="23"/>
        <v>0</v>
      </c>
      <c r="N250" s="3"/>
      <c r="O250" s="3"/>
      <c r="P250" s="3"/>
      <c r="Q250" s="3"/>
    </row>
    <row r="251" spans="1:17" ht="30.75" customHeight="1">
      <c r="A251" s="30">
        <v>3</v>
      </c>
      <c r="B251" s="47">
        <v>2</v>
      </c>
      <c r="C251" s="47">
        <v>1</v>
      </c>
      <c r="D251" s="47">
        <v>5</v>
      </c>
      <c r="E251" s="47">
        <v>1</v>
      </c>
      <c r="F251" s="40"/>
      <c r="G251" s="58" t="s">
        <v>78</v>
      </c>
      <c r="H251" s="200">
        <v>213</v>
      </c>
      <c r="I251" s="251">
        <f t="shared" si="23"/>
        <v>0</v>
      </c>
      <c r="J251" s="265">
        <f t="shared" si="23"/>
        <v>0</v>
      </c>
      <c r="K251" s="251">
        <f t="shared" si="23"/>
        <v>0</v>
      </c>
      <c r="L251" s="251">
        <f t="shared" si="23"/>
        <v>0</v>
      </c>
      <c r="M251" s="3"/>
      <c r="N251" s="3"/>
      <c r="O251" s="3"/>
      <c r="P251" s="3"/>
      <c r="Q251" s="3"/>
    </row>
    <row r="252" spans="1:17" ht="25.5">
      <c r="A252" s="65">
        <v>3</v>
      </c>
      <c r="B252" s="66">
        <v>2</v>
      </c>
      <c r="C252" s="66">
        <v>1</v>
      </c>
      <c r="D252" s="66">
        <v>5</v>
      </c>
      <c r="E252" s="66">
        <v>1</v>
      </c>
      <c r="F252" s="71">
        <v>1</v>
      </c>
      <c r="G252" s="67" t="s">
        <v>78</v>
      </c>
      <c r="H252" s="200">
        <v>214</v>
      </c>
      <c r="I252" s="282"/>
      <c r="J252" s="282"/>
      <c r="K252" s="282"/>
      <c r="L252" s="282"/>
      <c r="M252" s="3"/>
      <c r="N252" s="3"/>
      <c r="O252" s="3"/>
      <c r="P252" s="3"/>
      <c r="Q252" s="3"/>
    </row>
    <row r="253" spans="1:17">
      <c r="A253" s="30">
        <v>3</v>
      </c>
      <c r="B253" s="47">
        <v>2</v>
      </c>
      <c r="C253" s="47">
        <v>1</v>
      </c>
      <c r="D253" s="47">
        <v>6</v>
      </c>
      <c r="E253" s="47"/>
      <c r="F253" s="40"/>
      <c r="G253" s="58" t="s">
        <v>128</v>
      </c>
      <c r="H253" s="200">
        <v>215</v>
      </c>
      <c r="I253" s="250">
        <f>I254</f>
        <v>0</v>
      </c>
      <c r="J253" s="265">
        <f t="shared" ref="J253:L254" si="24">J254</f>
        <v>0</v>
      </c>
      <c r="K253" s="251">
        <f t="shared" si="24"/>
        <v>0</v>
      </c>
      <c r="L253" s="251">
        <f t="shared" si="24"/>
        <v>0</v>
      </c>
      <c r="M253" s="3"/>
      <c r="N253" s="3"/>
      <c r="O253" s="3"/>
      <c r="P253" s="3"/>
      <c r="Q253" s="3"/>
    </row>
    <row r="254" spans="1:17">
      <c r="A254" s="30">
        <v>3</v>
      </c>
      <c r="B254" s="30">
        <v>2</v>
      </c>
      <c r="C254" s="47">
        <v>1</v>
      </c>
      <c r="D254" s="47">
        <v>6</v>
      </c>
      <c r="E254" s="47">
        <v>1</v>
      </c>
      <c r="F254" s="40"/>
      <c r="G254" s="58" t="s">
        <v>128</v>
      </c>
      <c r="H254" s="200">
        <v>216</v>
      </c>
      <c r="I254" s="250">
        <f>I255</f>
        <v>0</v>
      </c>
      <c r="J254" s="265">
        <f t="shared" si="24"/>
        <v>0</v>
      </c>
      <c r="K254" s="251">
        <f t="shared" si="24"/>
        <v>0</v>
      </c>
      <c r="L254" s="251">
        <f t="shared" si="24"/>
        <v>0</v>
      </c>
      <c r="M254" s="3"/>
      <c r="N254" s="3"/>
      <c r="O254" s="3"/>
      <c r="P254" s="3"/>
      <c r="Q254" s="3"/>
    </row>
    <row r="255" spans="1:17" ht="15.75" customHeight="1">
      <c r="A255" s="95">
        <v>3</v>
      </c>
      <c r="B255" s="95">
        <v>2</v>
      </c>
      <c r="C255" s="48">
        <v>1</v>
      </c>
      <c r="D255" s="48">
        <v>6</v>
      </c>
      <c r="E255" s="48">
        <v>1</v>
      </c>
      <c r="F255" s="36">
        <v>1</v>
      </c>
      <c r="G255" s="59" t="s">
        <v>128</v>
      </c>
      <c r="H255" s="200">
        <v>217</v>
      </c>
      <c r="I255" s="282"/>
      <c r="J255" s="282"/>
      <c r="K255" s="282"/>
      <c r="L255" s="282"/>
      <c r="M255" s="3"/>
      <c r="N255" s="3"/>
      <c r="O255" s="3"/>
      <c r="P255" s="3"/>
      <c r="Q255" s="3"/>
    </row>
    <row r="256" spans="1:17" ht="13.5" customHeight="1">
      <c r="A256" s="30">
        <v>3</v>
      </c>
      <c r="B256" s="30">
        <v>2</v>
      </c>
      <c r="C256" s="47">
        <v>1</v>
      </c>
      <c r="D256" s="47">
        <v>7</v>
      </c>
      <c r="E256" s="47"/>
      <c r="F256" s="40"/>
      <c r="G256" s="58" t="s">
        <v>129</v>
      </c>
      <c r="H256" s="200">
        <v>218</v>
      </c>
      <c r="I256" s="250">
        <f>I257</f>
        <v>0</v>
      </c>
      <c r="J256" s="265">
        <f>J257</f>
        <v>0</v>
      </c>
      <c r="K256" s="251">
        <f>K257</f>
        <v>0</v>
      </c>
      <c r="L256" s="251">
        <f>L257</f>
        <v>0</v>
      </c>
      <c r="M256" s="3"/>
      <c r="N256" s="3"/>
      <c r="O256" s="3"/>
      <c r="P256" s="3"/>
      <c r="Q256" s="3"/>
    </row>
    <row r="257" spans="1:17">
      <c r="A257" s="30">
        <v>3</v>
      </c>
      <c r="B257" s="47">
        <v>2</v>
      </c>
      <c r="C257" s="47">
        <v>1</v>
      </c>
      <c r="D257" s="47">
        <v>7</v>
      </c>
      <c r="E257" s="47">
        <v>1</v>
      </c>
      <c r="F257" s="40"/>
      <c r="G257" s="58" t="s">
        <v>129</v>
      </c>
      <c r="H257" s="200">
        <v>219</v>
      </c>
      <c r="I257" s="250">
        <f>I258+I259</f>
        <v>0</v>
      </c>
      <c r="J257" s="250">
        <f>J258+J259</f>
        <v>0</v>
      </c>
      <c r="K257" s="250">
        <f>K258+K259</f>
        <v>0</v>
      </c>
      <c r="L257" s="250">
        <f>L258+L259</f>
        <v>0</v>
      </c>
      <c r="M257" s="3"/>
      <c r="N257" s="3"/>
      <c r="O257" s="3"/>
      <c r="P257" s="3"/>
      <c r="Q257" s="3"/>
    </row>
    <row r="258" spans="1:17" ht="15" customHeight="1">
      <c r="A258" s="30">
        <v>3</v>
      </c>
      <c r="B258" s="47">
        <v>2</v>
      </c>
      <c r="C258" s="47">
        <v>1</v>
      </c>
      <c r="D258" s="47">
        <v>7</v>
      </c>
      <c r="E258" s="47">
        <v>1</v>
      </c>
      <c r="F258" s="40">
        <v>1</v>
      </c>
      <c r="G258" s="58" t="s">
        <v>76</v>
      </c>
      <c r="H258" s="200">
        <v>220</v>
      </c>
      <c r="I258" s="282"/>
      <c r="J258" s="282"/>
      <c r="K258" s="282"/>
      <c r="L258" s="282"/>
      <c r="M258" s="3"/>
      <c r="N258" s="3"/>
      <c r="O258" s="3"/>
      <c r="P258" s="3"/>
      <c r="Q258" s="3"/>
    </row>
    <row r="259" spans="1:17" ht="15" customHeight="1">
      <c r="A259" s="30">
        <v>3</v>
      </c>
      <c r="B259" s="47">
        <v>2</v>
      </c>
      <c r="C259" s="47">
        <v>1</v>
      </c>
      <c r="D259" s="47">
        <v>7</v>
      </c>
      <c r="E259" s="47">
        <v>1</v>
      </c>
      <c r="F259" s="40">
        <v>2</v>
      </c>
      <c r="G259" s="58" t="s">
        <v>77</v>
      </c>
      <c r="H259" s="200">
        <v>221</v>
      </c>
      <c r="I259" s="254"/>
      <c r="J259" s="254"/>
      <c r="K259" s="254"/>
      <c r="L259" s="254"/>
      <c r="M259" s="3"/>
      <c r="N259" s="3"/>
      <c r="O259" s="3"/>
      <c r="P259" s="3"/>
      <c r="Q259" s="3"/>
    </row>
    <row r="260" spans="1:17" ht="12" customHeight="1">
      <c r="A260" s="85">
        <v>3</v>
      </c>
      <c r="B260" s="84">
        <v>2</v>
      </c>
      <c r="C260" s="84">
        <v>2</v>
      </c>
      <c r="D260" s="49"/>
      <c r="E260" s="49"/>
      <c r="F260" s="81"/>
      <c r="G260" s="224" t="s">
        <v>79</v>
      </c>
      <c r="H260" s="200">
        <v>222</v>
      </c>
      <c r="I260" s="250">
        <f>SUM(I261+I267+I271+I275+I279+I282+I285)</f>
        <v>0</v>
      </c>
      <c r="J260" s="265">
        <f>SUM(J261+J267+J271+J275+J279+J282+J285)</f>
        <v>0</v>
      </c>
      <c r="K260" s="251">
        <f>SUM(K261+K267+K271+K275+K279+K282+K285)</f>
        <v>0</v>
      </c>
      <c r="L260" s="250">
        <f>SUM(L261+L267+L271+L275+L279+L282+L285)</f>
        <v>0</v>
      </c>
      <c r="M260" s="3"/>
      <c r="N260" s="3"/>
      <c r="O260" s="3"/>
      <c r="P260" s="3"/>
      <c r="Q260" s="3"/>
    </row>
    <row r="261" spans="1:17" ht="25.5">
      <c r="A261" s="30">
        <v>3</v>
      </c>
      <c r="B261" s="47">
        <v>2</v>
      </c>
      <c r="C261" s="47">
        <v>2</v>
      </c>
      <c r="D261" s="47">
        <v>1</v>
      </c>
      <c r="E261" s="47"/>
      <c r="F261" s="40"/>
      <c r="G261" s="58" t="s">
        <v>12</v>
      </c>
      <c r="H261" s="200">
        <v>223</v>
      </c>
      <c r="I261" s="250">
        <f>I262</f>
        <v>0</v>
      </c>
      <c r="J261" s="265">
        <f>J262</f>
        <v>0</v>
      </c>
      <c r="K261" s="251">
        <f>K262</f>
        <v>0</v>
      </c>
      <c r="L261" s="250">
        <f>L262</f>
        <v>0</v>
      </c>
      <c r="M261" s="3"/>
      <c r="N261" s="3"/>
      <c r="O261" s="3"/>
      <c r="P261" s="3"/>
      <c r="Q261" s="3"/>
    </row>
    <row r="262" spans="1:17" ht="25.5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/>
      <c r="G262" s="58" t="s">
        <v>130</v>
      </c>
      <c r="H262" s="200">
        <v>224</v>
      </c>
      <c r="I262" s="250">
        <f>SUM(I263:I266)</f>
        <v>0</v>
      </c>
      <c r="J262" s="250">
        <f>SUM(J263:J266)</f>
        <v>0</v>
      </c>
      <c r="K262" s="250">
        <f>SUM(K263:K266)</f>
        <v>0</v>
      </c>
      <c r="L262" s="250">
        <f>SUM(L263:L266)</f>
        <v>0</v>
      </c>
      <c r="M262" s="3"/>
      <c r="N262" s="3"/>
      <c r="O262" s="3"/>
      <c r="P262" s="3"/>
      <c r="Q262" s="3"/>
    </row>
    <row r="263" spans="1:17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1</v>
      </c>
      <c r="G263" s="58" t="s">
        <v>13</v>
      </c>
      <c r="H263" s="200">
        <v>225</v>
      </c>
      <c r="I263" s="254"/>
      <c r="J263" s="254"/>
      <c r="K263" s="254"/>
      <c r="L263" s="254"/>
      <c r="M263" s="3"/>
      <c r="N263" s="3"/>
      <c r="O263" s="3"/>
      <c r="P263" s="3"/>
      <c r="Q263" s="3"/>
    </row>
    <row r="264" spans="1:17" ht="18" customHeight="1">
      <c r="A264" s="64">
        <v>3</v>
      </c>
      <c r="B264" s="46">
        <v>2</v>
      </c>
      <c r="C264" s="53">
        <v>2</v>
      </c>
      <c r="D264" s="53">
        <v>1</v>
      </c>
      <c r="E264" s="53">
        <v>1</v>
      </c>
      <c r="F264" s="33">
        <v>2</v>
      </c>
      <c r="G264" s="165" t="s">
        <v>83</v>
      </c>
      <c r="H264" s="200">
        <v>226</v>
      </c>
      <c r="I264" s="254"/>
      <c r="J264" s="254"/>
      <c r="K264" s="254"/>
      <c r="L264" s="254"/>
      <c r="M264" s="3"/>
      <c r="N264" s="3"/>
      <c r="O264" s="3"/>
      <c r="P264" s="3"/>
      <c r="Q264" s="3"/>
    </row>
    <row r="265" spans="1:17" ht="15" customHeight="1">
      <c r="A265" s="31">
        <v>3</v>
      </c>
      <c r="B265" s="30">
        <v>2</v>
      </c>
      <c r="C265" s="47">
        <v>2</v>
      </c>
      <c r="D265" s="47">
        <v>1</v>
      </c>
      <c r="E265" s="47">
        <v>1</v>
      </c>
      <c r="F265" s="40">
        <v>3</v>
      </c>
      <c r="G265" s="58" t="s">
        <v>170</v>
      </c>
      <c r="H265" s="200">
        <v>227</v>
      </c>
      <c r="I265" s="254"/>
      <c r="J265" s="254"/>
      <c r="K265" s="254"/>
      <c r="L265" s="254"/>
      <c r="M265" s="3"/>
      <c r="N265" s="3"/>
      <c r="O265" s="3"/>
      <c r="P265" s="3"/>
      <c r="Q265" s="3"/>
    </row>
    <row r="266" spans="1:17" ht="15" customHeight="1">
      <c r="A266" s="31">
        <v>3</v>
      </c>
      <c r="B266" s="30">
        <v>2</v>
      </c>
      <c r="C266" s="47">
        <v>2</v>
      </c>
      <c r="D266" s="47">
        <v>1</v>
      </c>
      <c r="E266" s="47">
        <v>1</v>
      </c>
      <c r="F266" s="40">
        <v>4</v>
      </c>
      <c r="G266" s="58" t="s">
        <v>169</v>
      </c>
      <c r="H266" s="200">
        <v>228</v>
      </c>
      <c r="I266" s="254"/>
      <c r="J266" s="253"/>
      <c r="K266" s="254"/>
      <c r="L266" s="254"/>
      <c r="M266" s="3"/>
      <c r="N266" s="3"/>
      <c r="O266" s="3"/>
      <c r="P266" s="3"/>
      <c r="Q266" s="3"/>
    </row>
    <row r="267" spans="1:17" ht="25.5">
      <c r="A267" s="31">
        <v>3</v>
      </c>
      <c r="B267" s="30">
        <v>2</v>
      </c>
      <c r="C267" s="47">
        <v>2</v>
      </c>
      <c r="D267" s="47">
        <v>2</v>
      </c>
      <c r="E267" s="47"/>
      <c r="F267" s="40"/>
      <c r="G267" s="58" t="s">
        <v>72</v>
      </c>
      <c r="H267" s="200">
        <v>229</v>
      </c>
      <c r="I267" s="250">
        <f>I268</f>
        <v>0</v>
      </c>
      <c r="J267" s="251">
        <f>J268</f>
        <v>0</v>
      </c>
      <c r="K267" s="250">
        <f>K268</f>
        <v>0</v>
      </c>
      <c r="L267" s="251">
        <f>L268</f>
        <v>0</v>
      </c>
      <c r="M267" s="3"/>
      <c r="N267" s="3"/>
      <c r="O267" s="3"/>
      <c r="P267" s="3"/>
      <c r="Q267" s="3"/>
    </row>
    <row r="268" spans="1:17" ht="25.5">
      <c r="A268" s="30">
        <v>3</v>
      </c>
      <c r="B268" s="47">
        <v>2</v>
      </c>
      <c r="C268" s="53">
        <v>2</v>
      </c>
      <c r="D268" s="53">
        <v>2</v>
      </c>
      <c r="E268" s="53">
        <v>1</v>
      </c>
      <c r="F268" s="33"/>
      <c r="G268" s="63" t="s">
        <v>72</v>
      </c>
      <c r="H268" s="200">
        <v>230</v>
      </c>
      <c r="I268" s="262">
        <f>SUM(I269:I270)</f>
        <v>0</v>
      </c>
      <c r="J268" s="263">
        <f>SUM(J269:J270)</f>
        <v>0</v>
      </c>
      <c r="K268" s="264">
        <f>SUM(K269:K270)</f>
        <v>0</v>
      </c>
      <c r="L268" s="264">
        <f>SUM(L269:L270)</f>
        <v>0</v>
      </c>
      <c r="M268" s="3"/>
      <c r="N268" s="3"/>
      <c r="O268" s="3"/>
      <c r="P268" s="3"/>
      <c r="Q268" s="3"/>
    </row>
    <row r="269" spans="1:17">
      <c r="A269" s="30">
        <v>3</v>
      </c>
      <c r="B269" s="47">
        <v>2</v>
      </c>
      <c r="C269" s="47">
        <v>2</v>
      </c>
      <c r="D269" s="47">
        <v>2</v>
      </c>
      <c r="E269" s="47">
        <v>1</v>
      </c>
      <c r="F269" s="40">
        <v>1</v>
      </c>
      <c r="G269" s="58" t="s">
        <v>73</v>
      </c>
      <c r="H269" s="200">
        <v>231</v>
      </c>
      <c r="I269" s="254"/>
      <c r="J269" s="254"/>
      <c r="K269" s="254"/>
      <c r="L269" s="254"/>
      <c r="M269" s="3"/>
      <c r="N269" s="3"/>
      <c r="O269" s="3"/>
      <c r="P269" s="3"/>
      <c r="Q269" s="3"/>
    </row>
    <row r="270" spans="1:17">
      <c r="A270" s="30">
        <v>3</v>
      </c>
      <c r="B270" s="47">
        <v>2</v>
      </c>
      <c r="C270" s="47">
        <v>2</v>
      </c>
      <c r="D270" s="47">
        <v>2</v>
      </c>
      <c r="E270" s="47">
        <v>1</v>
      </c>
      <c r="F270" s="40">
        <v>2</v>
      </c>
      <c r="G270" s="30" t="s">
        <v>74</v>
      </c>
      <c r="H270" s="200">
        <v>232</v>
      </c>
      <c r="I270" s="254"/>
      <c r="J270" s="254"/>
      <c r="K270" s="254"/>
      <c r="L270" s="254"/>
      <c r="M270" s="3"/>
      <c r="N270" s="3"/>
      <c r="O270" s="3"/>
      <c r="P270" s="3"/>
      <c r="Q270" s="3"/>
    </row>
    <row r="271" spans="1:17">
      <c r="A271" s="30">
        <v>3</v>
      </c>
      <c r="B271" s="47">
        <v>2</v>
      </c>
      <c r="C271" s="47">
        <v>2</v>
      </c>
      <c r="D271" s="47">
        <v>3</v>
      </c>
      <c r="E271" s="47"/>
      <c r="F271" s="40"/>
      <c r="G271" s="58" t="s">
        <v>127</v>
      </c>
      <c r="H271" s="200">
        <v>233</v>
      </c>
      <c r="I271" s="250">
        <f>I272</f>
        <v>0</v>
      </c>
      <c r="J271" s="265">
        <f>J272</f>
        <v>0</v>
      </c>
      <c r="K271" s="251">
        <f>K272</f>
        <v>0</v>
      </c>
      <c r="L271" s="251">
        <f>L272</f>
        <v>0</v>
      </c>
      <c r="M271" s="3"/>
      <c r="N271" s="3"/>
      <c r="O271" s="3"/>
      <c r="P271" s="3"/>
      <c r="Q271" s="3"/>
    </row>
    <row r="272" spans="1:17" ht="14.25" customHeight="1">
      <c r="A272" s="46">
        <v>3</v>
      </c>
      <c r="B272" s="47">
        <v>2</v>
      </c>
      <c r="C272" s="47">
        <v>2</v>
      </c>
      <c r="D272" s="47">
        <v>3</v>
      </c>
      <c r="E272" s="47">
        <v>1</v>
      </c>
      <c r="F272" s="40"/>
      <c r="G272" s="58" t="s">
        <v>127</v>
      </c>
      <c r="H272" s="200">
        <v>234</v>
      </c>
      <c r="I272" s="250">
        <f>I273+I274</f>
        <v>0</v>
      </c>
      <c r="J272" s="250">
        <f>J273+J274</f>
        <v>0</v>
      </c>
      <c r="K272" s="250">
        <f>K273+K274</f>
        <v>0</v>
      </c>
      <c r="L272" s="250">
        <f>L273+L274</f>
        <v>0</v>
      </c>
      <c r="M272" s="3"/>
      <c r="N272" s="3"/>
      <c r="O272" s="3"/>
      <c r="P272" s="3"/>
      <c r="Q272" s="3"/>
    </row>
    <row r="273" spans="1:17" ht="14.25" customHeight="1">
      <c r="A273" s="46">
        <v>3</v>
      </c>
      <c r="B273" s="47">
        <v>2</v>
      </c>
      <c r="C273" s="47">
        <v>2</v>
      </c>
      <c r="D273" s="47">
        <v>3</v>
      </c>
      <c r="E273" s="47">
        <v>1</v>
      </c>
      <c r="F273" s="40">
        <v>1</v>
      </c>
      <c r="G273" s="58" t="s">
        <v>76</v>
      </c>
      <c r="H273" s="200">
        <v>235</v>
      </c>
      <c r="I273" s="254"/>
      <c r="J273" s="254"/>
      <c r="K273" s="254"/>
      <c r="L273" s="254"/>
      <c r="M273" s="3"/>
      <c r="N273" s="3"/>
      <c r="O273" s="3"/>
      <c r="P273" s="3"/>
      <c r="Q273" s="3"/>
    </row>
    <row r="274" spans="1:17" ht="14.25" customHeight="1">
      <c r="A274" s="46">
        <v>3</v>
      </c>
      <c r="B274" s="47">
        <v>2</v>
      </c>
      <c r="C274" s="47">
        <v>2</v>
      </c>
      <c r="D274" s="47">
        <v>3</v>
      </c>
      <c r="E274" s="47">
        <v>1</v>
      </c>
      <c r="F274" s="40">
        <v>2</v>
      </c>
      <c r="G274" s="58" t="s">
        <v>77</v>
      </c>
      <c r="H274" s="200">
        <v>236</v>
      </c>
      <c r="I274" s="254"/>
      <c r="J274" s="254"/>
      <c r="K274" s="254"/>
      <c r="L274" s="254"/>
      <c r="M274" s="3"/>
      <c r="N274" s="3"/>
      <c r="O274" s="3"/>
      <c r="P274" s="3"/>
      <c r="Q274" s="3"/>
    </row>
    <row r="275" spans="1:17" ht="14.25" customHeight="1">
      <c r="A275" s="30">
        <v>3</v>
      </c>
      <c r="B275" s="47">
        <v>2</v>
      </c>
      <c r="C275" s="47">
        <v>2</v>
      </c>
      <c r="D275" s="47">
        <v>4</v>
      </c>
      <c r="E275" s="47"/>
      <c r="F275" s="40"/>
      <c r="G275" s="58" t="s">
        <v>75</v>
      </c>
      <c r="H275" s="200">
        <v>237</v>
      </c>
      <c r="I275" s="250">
        <f>I276</f>
        <v>0</v>
      </c>
      <c r="J275" s="265">
        <f>J276</f>
        <v>0</v>
      </c>
      <c r="K275" s="251">
        <f>K276</f>
        <v>0</v>
      </c>
      <c r="L275" s="251">
        <f>L276</f>
        <v>0</v>
      </c>
      <c r="M275" s="3"/>
      <c r="N275" s="3"/>
      <c r="O275" s="3"/>
      <c r="P275" s="3"/>
      <c r="Q275" s="3"/>
    </row>
    <row r="276" spans="1:17">
      <c r="A276" s="30">
        <v>3</v>
      </c>
      <c r="B276" s="47">
        <v>2</v>
      </c>
      <c r="C276" s="47">
        <v>2</v>
      </c>
      <c r="D276" s="47">
        <v>4</v>
      </c>
      <c r="E276" s="47">
        <v>1</v>
      </c>
      <c r="F276" s="40"/>
      <c r="G276" s="58" t="s">
        <v>75</v>
      </c>
      <c r="H276" s="200">
        <v>238</v>
      </c>
      <c r="I276" s="250">
        <f>SUM(I277:I278)</f>
        <v>0</v>
      </c>
      <c r="J276" s="265">
        <f>SUM(J277:J278)</f>
        <v>0</v>
      </c>
      <c r="K276" s="251">
        <f>SUM(K277:K278)</f>
        <v>0</v>
      </c>
      <c r="L276" s="251">
        <f>SUM(L277:L278)</f>
        <v>0</v>
      </c>
      <c r="M276" s="3"/>
      <c r="N276" s="3"/>
      <c r="O276" s="3"/>
      <c r="P276" s="3"/>
      <c r="Q276" s="3"/>
    </row>
    <row r="277" spans="1:17" ht="14.25" customHeight="1">
      <c r="A277" s="30">
        <v>3</v>
      </c>
      <c r="B277" s="47">
        <v>2</v>
      </c>
      <c r="C277" s="47">
        <v>2</v>
      </c>
      <c r="D277" s="47">
        <v>4</v>
      </c>
      <c r="E277" s="47">
        <v>1</v>
      </c>
      <c r="F277" s="40">
        <v>1</v>
      </c>
      <c r="G277" s="58" t="s">
        <v>76</v>
      </c>
      <c r="H277" s="200">
        <v>239</v>
      </c>
      <c r="I277" s="254"/>
      <c r="J277" s="254"/>
      <c r="K277" s="254"/>
      <c r="L277" s="254"/>
      <c r="M277" s="3"/>
      <c r="N277" s="3"/>
      <c r="O277" s="3"/>
      <c r="P277" s="3"/>
      <c r="Q277" s="3"/>
    </row>
    <row r="278" spans="1:17" ht="14.25" customHeight="1">
      <c r="A278" s="46">
        <v>3</v>
      </c>
      <c r="B278" s="53">
        <v>2</v>
      </c>
      <c r="C278" s="53">
        <v>2</v>
      </c>
      <c r="D278" s="53">
        <v>4</v>
      </c>
      <c r="E278" s="53">
        <v>1</v>
      </c>
      <c r="F278" s="33">
        <v>2</v>
      </c>
      <c r="G278" s="31" t="s">
        <v>77</v>
      </c>
      <c r="H278" s="200">
        <v>240</v>
      </c>
      <c r="I278" s="254"/>
      <c r="J278" s="254"/>
      <c r="K278" s="254"/>
      <c r="L278" s="254"/>
      <c r="M278" s="3"/>
      <c r="N278" s="3"/>
      <c r="O278" s="3"/>
      <c r="P278" s="3"/>
      <c r="Q278" s="3"/>
    </row>
    <row r="279" spans="1:17" ht="29.25" customHeight="1">
      <c r="A279" s="30">
        <v>3</v>
      </c>
      <c r="B279" s="47">
        <v>2</v>
      </c>
      <c r="C279" s="47">
        <v>2</v>
      </c>
      <c r="D279" s="47">
        <v>5</v>
      </c>
      <c r="E279" s="47"/>
      <c r="F279" s="40"/>
      <c r="G279" s="58" t="s">
        <v>78</v>
      </c>
      <c r="H279" s="200">
        <v>241</v>
      </c>
      <c r="I279" s="250">
        <f>I280</f>
        <v>0</v>
      </c>
      <c r="J279" s="265">
        <f t="shared" ref="J279:L280" si="25">J280</f>
        <v>0</v>
      </c>
      <c r="K279" s="251">
        <f t="shared" si="25"/>
        <v>0</v>
      </c>
      <c r="L279" s="251">
        <f t="shared" si="25"/>
        <v>0</v>
      </c>
      <c r="M279" s="3"/>
      <c r="N279" s="3"/>
      <c r="O279" s="3"/>
      <c r="P279" s="3"/>
      <c r="Q279" s="3"/>
    </row>
    <row r="280" spans="1:17" ht="26.25" customHeight="1">
      <c r="A280" s="30">
        <v>3</v>
      </c>
      <c r="B280" s="47">
        <v>2</v>
      </c>
      <c r="C280" s="47">
        <v>2</v>
      </c>
      <c r="D280" s="47">
        <v>5</v>
      </c>
      <c r="E280" s="47">
        <v>1</v>
      </c>
      <c r="F280" s="40"/>
      <c r="G280" s="58" t="s">
        <v>78</v>
      </c>
      <c r="H280" s="200">
        <v>242</v>
      </c>
      <c r="I280" s="250">
        <f>I281</f>
        <v>0</v>
      </c>
      <c r="J280" s="265">
        <f t="shared" si="25"/>
        <v>0</v>
      </c>
      <c r="K280" s="265">
        <f t="shared" si="25"/>
        <v>0</v>
      </c>
      <c r="L280" s="251">
        <f t="shared" si="25"/>
        <v>0</v>
      </c>
      <c r="M280" s="3"/>
      <c r="N280" s="3"/>
      <c r="O280" s="3"/>
      <c r="P280" s="3"/>
      <c r="Q280" s="3"/>
    </row>
    <row r="281" spans="1:17" ht="30" customHeight="1">
      <c r="A281" s="42">
        <v>3</v>
      </c>
      <c r="B281" s="48">
        <v>2</v>
      </c>
      <c r="C281" s="48">
        <v>2</v>
      </c>
      <c r="D281" s="48">
        <v>5</v>
      </c>
      <c r="E281" s="48">
        <v>1</v>
      </c>
      <c r="F281" s="36">
        <v>1</v>
      </c>
      <c r="G281" s="59" t="s">
        <v>78</v>
      </c>
      <c r="H281" s="200">
        <v>243</v>
      </c>
      <c r="I281" s="254"/>
      <c r="J281" s="254"/>
      <c r="K281" s="254"/>
      <c r="L281" s="254"/>
      <c r="M281" s="3"/>
      <c r="N281" s="3"/>
      <c r="O281" s="3"/>
      <c r="P281" s="3"/>
      <c r="Q281" s="3"/>
    </row>
    <row r="282" spans="1:17" ht="13.5" customHeight="1">
      <c r="A282" s="30">
        <v>3</v>
      </c>
      <c r="B282" s="47">
        <v>2</v>
      </c>
      <c r="C282" s="47">
        <v>2</v>
      </c>
      <c r="D282" s="47">
        <v>6</v>
      </c>
      <c r="E282" s="47"/>
      <c r="F282" s="40"/>
      <c r="G282" s="58" t="s">
        <v>128</v>
      </c>
      <c r="H282" s="200">
        <v>244</v>
      </c>
      <c r="I282" s="250">
        <f>I283</f>
        <v>0</v>
      </c>
      <c r="J282" s="284">
        <f t="shared" ref="J282:L283" si="26">J283</f>
        <v>0</v>
      </c>
      <c r="K282" s="265">
        <f t="shared" si="26"/>
        <v>0</v>
      </c>
      <c r="L282" s="251">
        <f t="shared" si="26"/>
        <v>0</v>
      </c>
      <c r="M282" s="3"/>
      <c r="N282" s="3"/>
      <c r="O282" s="3"/>
      <c r="P282" s="3"/>
      <c r="Q282" s="3"/>
    </row>
    <row r="283" spans="1:17" ht="15" customHeight="1">
      <c r="A283" s="30">
        <v>3</v>
      </c>
      <c r="B283" s="47">
        <v>2</v>
      </c>
      <c r="C283" s="47">
        <v>2</v>
      </c>
      <c r="D283" s="47">
        <v>6</v>
      </c>
      <c r="E283" s="47">
        <v>1</v>
      </c>
      <c r="F283" s="40"/>
      <c r="G283" s="58" t="s">
        <v>128</v>
      </c>
      <c r="H283" s="200">
        <v>245</v>
      </c>
      <c r="I283" s="250">
        <f>I284</f>
        <v>0</v>
      </c>
      <c r="J283" s="284">
        <f t="shared" si="26"/>
        <v>0</v>
      </c>
      <c r="K283" s="265">
        <f t="shared" si="26"/>
        <v>0</v>
      </c>
      <c r="L283" s="251">
        <f t="shared" si="26"/>
        <v>0</v>
      </c>
      <c r="M283" s="3"/>
      <c r="N283" s="3"/>
      <c r="O283" s="3"/>
      <c r="P283" s="3"/>
      <c r="Q283" s="3"/>
    </row>
    <row r="284" spans="1:17" ht="15" customHeight="1">
      <c r="A284" s="30">
        <v>3</v>
      </c>
      <c r="B284" s="66">
        <v>2</v>
      </c>
      <c r="C284" s="66">
        <v>2</v>
      </c>
      <c r="D284" s="47">
        <v>6</v>
      </c>
      <c r="E284" s="66">
        <v>1</v>
      </c>
      <c r="F284" s="71">
        <v>1</v>
      </c>
      <c r="G284" s="67" t="s">
        <v>128</v>
      </c>
      <c r="H284" s="200">
        <v>246</v>
      </c>
      <c r="I284" s="254"/>
      <c r="J284" s="254"/>
      <c r="K284" s="254"/>
      <c r="L284" s="254"/>
      <c r="M284" s="3"/>
      <c r="N284" s="3"/>
      <c r="O284" s="3"/>
      <c r="P284" s="3"/>
      <c r="Q284" s="3"/>
    </row>
    <row r="285" spans="1:17" ht="15" customHeight="1">
      <c r="A285" s="31">
        <v>3</v>
      </c>
      <c r="B285" s="30">
        <v>2</v>
      </c>
      <c r="C285" s="47">
        <v>2</v>
      </c>
      <c r="D285" s="47">
        <v>7</v>
      </c>
      <c r="E285" s="47"/>
      <c r="F285" s="40"/>
      <c r="G285" s="58" t="s">
        <v>129</v>
      </c>
      <c r="H285" s="200">
        <v>247</v>
      </c>
      <c r="I285" s="250">
        <f>I286</f>
        <v>0</v>
      </c>
      <c r="J285" s="284">
        <f>J286</f>
        <v>0</v>
      </c>
      <c r="K285" s="265">
        <f>K286</f>
        <v>0</v>
      </c>
      <c r="L285" s="251">
        <f>L286</f>
        <v>0</v>
      </c>
      <c r="M285" s="3"/>
      <c r="N285" s="3"/>
      <c r="O285" s="3"/>
      <c r="P285" s="3"/>
      <c r="Q285" s="3"/>
    </row>
    <row r="286" spans="1:17" ht="21" customHeight="1">
      <c r="A286" s="31">
        <v>3</v>
      </c>
      <c r="B286" s="30">
        <v>2</v>
      </c>
      <c r="C286" s="47">
        <v>2</v>
      </c>
      <c r="D286" s="47">
        <v>7</v>
      </c>
      <c r="E286" s="47">
        <v>1</v>
      </c>
      <c r="F286" s="40"/>
      <c r="G286" s="58" t="s">
        <v>129</v>
      </c>
      <c r="H286" s="200">
        <v>248</v>
      </c>
      <c r="I286" s="250">
        <f>I287+I288</f>
        <v>0</v>
      </c>
      <c r="J286" s="250">
        <f>J287+J288</f>
        <v>0</v>
      </c>
      <c r="K286" s="250">
        <f>K287+K288</f>
        <v>0</v>
      </c>
      <c r="L286" s="250">
        <f>L287+L288</f>
        <v>0</v>
      </c>
      <c r="M286" s="3"/>
      <c r="N286" s="3"/>
      <c r="O286" s="3"/>
      <c r="P286" s="3"/>
      <c r="Q286" s="3"/>
    </row>
    <row r="287" spans="1:17" ht="17.25" customHeight="1">
      <c r="A287" s="31">
        <v>3</v>
      </c>
      <c r="B287" s="30">
        <v>2</v>
      </c>
      <c r="C287" s="30">
        <v>2</v>
      </c>
      <c r="D287" s="47">
        <v>7</v>
      </c>
      <c r="E287" s="47">
        <v>1</v>
      </c>
      <c r="F287" s="40">
        <v>1</v>
      </c>
      <c r="G287" s="58" t="s">
        <v>76</v>
      </c>
      <c r="H287" s="200">
        <v>249</v>
      </c>
      <c r="I287" s="254"/>
      <c r="J287" s="254"/>
      <c r="K287" s="254"/>
      <c r="L287" s="254"/>
      <c r="M287" s="3"/>
      <c r="N287" s="3"/>
      <c r="O287" s="3"/>
      <c r="P287" s="3"/>
      <c r="Q287" s="3"/>
    </row>
    <row r="288" spans="1:17" ht="28.5" customHeight="1">
      <c r="A288" s="31">
        <v>3</v>
      </c>
      <c r="B288" s="30">
        <v>2</v>
      </c>
      <c r="C288" s="30">
        <v>2</v>
      </c>
      <c r="D288" s="47">
        <v>7</v>
      </c>
      <c r="E288" s="47">
        <v>1</v>
      </c>
      <c r="F288" s="40">
        <v>2</v>
      </c>
      <c r="G288" s="58" t="s">
        <v>77</v>
      </c>
      <c r="H288" s="200">
        <v>250</v>
      </c>
      <c r="I288" s="254"/>
      <c r="J288" s="254"/>
      <c r="K288" s="254"/>
      <c r="L288" s="254"/>
      <c r="M288" s="3"/>
      <c r="N288" s="3"/>
      <c r="O288" s="3"/>
      <c r="P288" s="3"/>
      <c r="Q288" s="3"/>
    </row>
    <row r="289" spans="1:17" ht="18" customHeight="1">
      <c r="A289" s="328">
        <v>1</v>
      </c>
      <c r="B289" s="329"/>
      <c r="C289" s="329"/>
      <c r="D289" s="329"/>
      <c r="E289" s="329"/>
      <c r="F289" s="330"/>
      <c r="G289" s="216">
        <v>2</v>
      </c>
      <c r="H289" s="217">
        <v>3</v>
      </c>
      <c r="I289" s="215">
        <v>4</v>
      </c>
      <c r="J289" s="221">
        <v>5</v>
      </c>
      <c r="K289" s="217">
        <v>6</v>
      </c>
      <c r="L289" s="217">
        <v>7</v>
      </c>
      <c r="M289" s="3"/>
      <c r="N289" s="3"/>
      <c r="O289" s="3"/>
      <c r="P289" s="3"/>
      <c r="Q289" s="3"/>
    </row>
    <row r="290" spans="1:17" ht="30" customHeight="1">
      <c r="A290" s="32">
        <v>3</v>
      </c>
      <c r="B290" s="32">
        <v>3</v>
      </c>
      <c r="C290" s="45"/>
      <c r="D290" s="52"/>
      <c r="E290" s="52"/>
      <c r="F290" s="69"/>
      <c r="G290" s="62" t="s">
        <v>131</v>
      </c>
      <c r="H290" s="200">
        <v>251</v>
      </c>
      <c r="I290" s="246">
        <f>SUM(I291+I319)</f>
        <v>0</v>
      </c>
      <c r="J290" s="285">
        <f>SUM(J291+J319)</f>
        <v>0</v>
      </c>
      <c r="K290" s="281">
        <f>SUM(K291+K319)</f>
        <v>0</v>
      </c>
      <c r="L290" s="247">
        <f>SUM(L291+L319)</f>
        <v>0</v>
      </c>
      <c r="M290" s="3"/>
      <c r="N290" s="3"/>
      <c r="O290" s="3"/>
      <c r="P290" s="3"/>
      <c r="Q290" s="3"/>
    </row>
    <row r="291" spans="1:17" ht="13.5" customHeight="1">
      <c r="A291" s="31">
        <v>3</v>
      </c>
      <c r="B291" s="31">
        <v>3</v>
      </c>
      <c r="C291" s="30">
        <v>1</v>
      </c>
      <c r="D291" s="47"/>
      <c r="E291" s="47"/>
      <c r="F291" s="40"/>
      <c r="G291" s="224" t="s">
        <v>71</v>
      </c>
      <c r="H291" s="200">
        <v>252</v>
      </c>
      <c r="I291" s="250">
        <f>SUM(I292+I297+I301+I305+I309+I312+I315)</f>
        <v>0</v>
      </c>
      <c r="J291" s="284">
        <f>SUM(J292+J297+J301+J305+J309+J312+J315)</f>
        <v>0</v>
      </c>
      <c r="K291" s="265">
        <f>SUM(K292+K297+K301+K305+K309+K312+K315)</f>
        <v>0</v>
      </c>
      <c r="L291" s="251">
        <f>SUM(L292+L297+L301+L305+L309+L312+L315)</f>
        <v>0</v>
      </c>
      <c r="M291" s="3"/>
      <c r="N291" s="3"/>
      <c r="O291" s="3"/>
      <c r="P291" s="3"/>
      <c r="Q291" s="3"/>
    </row>
    <row r="292" spans="1:17" ht="26.25" customHeight="1">
      <c r="A292" s="31">
        <v>3</v>
      </c>
      <c r="B292" s="31">
        <v>3</v>
      </c>
      <c r="C292" s="30">
        <v>1</v>
      </c>
      <c r="D292" s="47">
        <v>1</v>
      </c>
      <c r="E292" s="47"/>
      <c r="F292" s="40"/>
      <c r="G292" s="58" t="s">
        <v>125</v>
      </c>
      <c r="H292" s="201">
        <v>253</v>
      </c>
      <c r="I292" s="250">
        <f>I293</f>
        <v>0</v>
      </c>
      <c r="J292" s="284">
        <f>J293</f>
        <v>0</v>
      </c>
      <c r="K292" s="265">
        <f>K293</f>
        <v>0</v>
      </c>
      <c r="L292" s="251">
        <f>L293</f>
        <v>0</v>
      </c>
      <c r="M292" s="3"/>
      <c r="N292" s="3"/>
      <c r="O292" s="3"/>
      <c r="P292" s="3"/>
      <c r="Q292" s="3"/>
    </row>
    <row r="293" spans="1:17" ht="27.75" customHeight="1">
      <c r="A293" s="31">
        <v>3</v>
      </c>
      <c r="B293" s="31">
        <v>3</v>
      </c>
      <c r="C293" s="30">
        <v>1</v>
      </c>
      <c r="D293" s="47">
        <v>1</v>
      </c>
      <c r="E293" s="47">
        <v>1</v>
      </c>
      <c r="F293" s="40"/>
      <c r="G293" s="58" t="s">
        <v>125</v>
      </c>
      <c r="H293" s="200">
        <v>254</v>
      </c>
      <c r="I293" s="250">
        <f>SUM(I294:I296)</f>
        <v>0</v>
      </c>
      <c r="J293" s="284">
        <f>SUM(J294:J296)</f>
        <v>0</v>
      </c>
      <c r="K293" s="265">
        <f>SUM(K294:K296)</f>
        <v>0</v>
      </c>
      <c r="L293" s="251">
        <f>SUM(L294:L296)</f>
        <v>0</v>
      </c>
      <c r="M293" s="3"/>
      <c r="N293" s="3"/>
      <c r="O293" s="3"/>
      <c r="P293" s="3"/>
      <c r="Q293" s="3"/>
    </row>
    <row r="294" spans="1:17" ht="15" customHeight="1">
      <c r="A294" s="31">
        <v>3</v>
      </c>
      <c r="B294" s="31">
        <v>3</v>
      </c>
      <c r="C294" s="30">
        <v>1</v>
      </c>
      <c r="D294" s="47">
        <v>1</v>
      </c>
      <c r="E294" s="47">
        <v>1</v>
      </c>
      <c r="F294" s="40">
        <v>1</v>
      </c>
      <c r="G294" s="58" t="s">
        <v>13</v>
      </c>
      <c r="H294" s="201">
        <v>255</v>
      </c>
      <c r="I294" s="254"/>
      <c r="J294" s="254"/>
      <c r="K294" s="254"/>
      <c r="L294" s="254"/>
      <c r="M294" s="3"/>
      <c r="N294" s="3"/>
      <c r="O294" s="3"/>
      <c r="P294" s="3"/>
      <c r="Q294" s="3"/>
    </row>
    <row r="295" spans="1:17" ht="14.25" customHeight="1">
      <c r="A295" s="31">
        <v>3</v>
      </c>
      <c r="B295" s="31">
        <v>3</v>
      </c>
      <c r="C295" s="30">
        <v>1</v>
      </c>
      <c r="D295" s="47">
        <v>1</v>
      </c>
      <c r="E295" s="47">
        <v>1</v>
      </c>
      <c r="F295" s="40">
        <v>2</v>
      </c>
      <c r="G295" s="58" t="s">
        <v>83</v>
      </c>
      <c r="H295" s="200">
        <v>256</v>
      </c>
      <c r="I295" s="254"/>
      <c r="J295" s="254"/>
      <c r="K295" s="254"/>
      <c r="L295" s="254"/>
      <c r="M295" s="3"/>
      <c r="N295" s="3"/>
      <c r="O295" s="3"/>
      <c r="P295" s="3"/>
      <c r="Q295" s="3"/>
    </row>
    <row r="296" spans="1:17" ht="14.25" customHeight="1">
      <c r="A296" s="31">
        <v>3</v>
      </c>
      <c r="B296" s="30">
        <v>3</v>
      </c>
      <c r="C296" s="46">
        <v>1</v>
      </c>
      <c r="D296" s="47">
        <v>1</v>
      </c>
      <c r="E296" s="47">
        <v>1</v>
      </c>
      <c r="F296" s="40">
        <v>3</v>
      </c>
      <c r="G296" s="58" t="s">
        <v>126</v>
      </c>
      <c r="H296" s="201">
        <v>257</v>
      </c>
      <c r="I296" s="254"/>
      <c r="J296" s="254"/>
      <c r="K296" s="254"/>
      <c r="L296" s="254"/>
      <c r="M296" s="3"/>
      <c r="N296" s="3"/>
      <c r="O296" s="3"/>
      <c r="P296" s="3"/>
      <c r="Q296" s="3"/>
    </row>
    <row r="297" spans="1:17" ht="25.5">
      <c r="A297" s="64">
        <v>3</v>
      </c>
      <c r="B297" s="46">
        <v>3</v>
      </c>
      <c r="C297" s="30">
        <v>1</v>
      </c>
      <c r="D297" s="47">
        <v>2</v>
      </c>
      <c r="E297" s="47"/>
      <c r="F297" s="40"/>
      <c r="G297" s="58" t="s">
        <v>80</v>
      </c>
      <c r="H297" s="200">
        <v>258</v>
      </c>
      <c r="I297" s="250">
        <f>I298</f>
        <v>0</v>
      </c>
      <c r="J297" s="284">
        <f>J298</f>
        <v>0</v>
      </c>
      <c r="K297" s="265">
        <f>K298</f>
        <v>0</v>
      </c>
      <c r="L297" s="251">
        <f>L298</f>
        <v>0</v>
      </c>
      <c r="M297" s="3"/>
      <c r="N297" s="3"/>
      <c r="O297" s="3"/>
      <c r="P297" s="3"/>
      <c r="Q297" s="3"/>
    </row>
    <row r="298" spans="1:17" ht="24.75" customHeight="1">
      <c r="A298" s="64">
        <v>3</v>
      </c>
      <c r="B298" s="64">
        <v>3</v>
      </c>
      <c r="C298" s="46">
        <v>1</v>
      </c>
      <c r="D298" s="53">
        <v>2</v>
      </c>
      <c r="E298" s="53">
        <v>1</v>
      </c>
      <c r="F298" s="33"/>
      <c r="G298" s="63" t="s">
        <v>80</v>
      </c>
      <c r="H298" s="201">
        <v>259</v>
      </c>
      <c r="I298" s="262">
        <f>SUM(I299:I300)</f>
        <v>0</v>
      </c>
      <c r="J298" s="286">
        <f>SUM(J299:J300)</f>
        <v>0</v>
      </c>
      <c r="K298" s="263">
        <f>SUM(K299:K300)</f>
        <v>0</v>
      </c>
      <c r="L298" s="264">
        <f>SUM(L299:L300)</f>
        <v>0</v>
      </c>
      <c r="M298" s="3"/>
      <c r="N298" s="3"/>
      <c r="O298" s="3"/>
      <c r="P298" s="3"/>
      <c r="Q298" s="3"/>
    </row>
    <row r="299" spans="1:17" ht="15" customHeight="1">
      <c r="A299" s="31">
        <v>3</v>
      </c>
      <c r="B299" s="31">
        <v>3</v>
      </c>
      <c r="C299" s="30">
        <v>1</v>
      </c>
      <c r="D299" s="47">
        <v>2</v>
      </c>
      <c r="E299" s="47">
        <v>1</v>
      </c>
      <c r="F299" s="40">
        <v>1</v>
      </c>
      <c r="G299" s="58" t="s">
        <v>73</v>
      </c>
      <c r="H299" s="200">
        <v>260</v>
      </c>
      <c r="I299" s="254"/>
      <c r="J299" s="254"/>
      <c r="K299" s="254"/>
      <c r="L299" s="254"/>
      <c r="M299" s="3"/>
      <c r="N299" s="3"/>
      <c r="O299" s="3"/>
      <c r="P299" s="3"/>
      <c r="Q299" s="3"/>
    </row>
    <row r="300" spans="1:17" ht="13.5" customHeight="1">
      <c r="A300" s="34">
        <v>3</v>
      </c>
      <c r="B300" s="74">
        <v>3</v>
      </c>
      <c r="C300" s="65">
        <v>1</v>
      </c>
      <c r="D300" s="66">
        <v>2</v>
      </c>
      <c r="E300" s="66">
        <v>1</v>
      </c>
      <c r="F300" s="71">
        <v>2</v>
      </c>
      <c r="G300" s="67" t="s">
        <v>74</v>
      </c>
      <c r="H300" s="201">
        <v>261</v>
      </c>
      <c r="I300" s="254"/>
      <c r="J300" s="254"/>
      <c r="K300" s="254"/>
      <c r="L300" s="254"/>
      <c r="M300" s="3"/>
      <c r="N300" s="3"/>
      <c r="O300" s="3"/>
      <c r="P300" s="3"/>
      <c r="Q300" s="3"/>
    </row>
    <row r="301" spans="1:17" ht="14.25" customHeight="1">
      <c r="A301" s="30">
        <v>3</v>
      </c>
      <c r="B301" s="58">
        <v>3</v>
      </c>
      <c r="C301" s="30">
        <v>1</v>
      </c>
      <c r="D301" s="47">
        <v>3</v>
      </c>
      <c r="E301" s="47"/>
      <c r="F301" s="40"/>
      <c r="G301" s="58" t="s">
        <v>127</v>
      </c>
      <c r="H301" s="200">
        <v>262</v>
      </c>
      <c r="I301" s="250">
        <f>I302</f>
        <v>0</v>
      </c>
      <c r="J301" s="284">
        <f>J302</f>
        <v>0</v>
      </c>
      <c r="K301" s="265">
        <f>K302</f>
        <v>0</v>
      </c>
      <c r="L301" s="251">
        <f>L302</f>
        <v>0</v>
      </c>
      <c r="M301" s="3"/>
      <c r="N301" s="3"/>
      <c r="O301" s="3"/>
      <c r="P301" s="3"/>
      <c r="Q301" s="3"/>
    </row>
    <row r="302" spans="1:17" ht="15" customHeight="1">
      <c r="A302" s="30">
        <v>3</v>
      </c>
      <c r="B302" s="67">
        <v>3</v>
      </c>
      <c r="C302" s="65">
        <v>1</v>
      </c>
      <c r="D302" s="66">
        <v>3</v>
      </c>
      <c r="E302" s="66">
        <v>1</v>
      </c>
      <c r="F302" s="71"/>
      <c r="G302" s="67" t="s">
        <v>127</v>
      </c>
      <c r="H302" s="201">
        <v>263</v>
      </c>
      <c r="I302" s="251">
        <f>I303+I304</f>
        <v>0</v>
      </c>
      <c r="J302" s="251">
        <f>J303+J304</f>
        <v>0</v>
      </c>
      <c r="K302" s="251">
        <f>K303+K304</f>
        <v>0</v>
      </c>
      <c r="L302" s="251">
        <f>L303+L304</f>
        <v>0</v>
      </c>
      <c r="M302" s="3"/>
      <c r="N302" s="3"/>
      <c r="O302" s="3"/>
      <c r="P302" s="3"/>
      <c r="Q302" s="3"/>
    </row>
    <row r="303" spans="1:17" ht="14.25" customHeight="1">
      <c r="A303" s="30">
        <v>3</v>
      </c>
      <c r="B303" s="58">
        <v>3</v>
      </c>
      <c r="C303" s="30">
        <v>1</v>
      </c>
      <c r="D303" s="47">
        <v>3</v>
      </c>
      <c r="E303" s="47">
        <v>1</v>
      </c>
      <c r="F303" s="40">
        <v>1</v>
      </c>
      <c r="G303" s="58" t="s">
        <v>76</v>
      </c>
      <c r="H303" s="200">
        <v>264</v>
      </c>
      <c r="I303" s="282"/>
      <c r="J303" s="282"/>
      <c r="K303" s="282"/>
      <c r="L303" s="287"/>
      <c r="M303" s="3"/>
      <c r="N303" s="3"/>
      <c r="O303" s="3"/>
      <c r="P303" s="3"/>
      <c r="Q303" s="3"/>
    </row>
    <row r="304" spans="1:17" ht="14.25" customHeight="1">
      <c r="A304" s="30">
        <v>3</v>
      </c>
      <c r="B304" s="58">
        <v>3</v>
      </c>
      <c r="C304" s="30">
        <v>1</v>
      </c>
      <c r="D304" s="47">
        <v>3</v>
      </c>
      <c r="E304" s="47">
        <v>1</v>
      </c>
      <c r="F304" s="40">
        <v>2</v>
      </c>
      <c r="G304" s="58" t="s">
        <v>77</v>
      </c>
      <c r="H304" s="201">
        <v>265</v>
      </c>
      <c r="I304" s="254"/>
      <c r="J304" s="254"/>
      <c r="K304" s="254"/>
      <c r="L304" s="254"/>
      <c r="M304" s="3"/>
      <c r="N304" s="3"/>
      <c r="O304" s="3"/>
      <c r="P304" s="3"/>
      <c r="Q304" s="3"/>
    </row>
    <row r="305" spans="1:17">
      <c r="A305" s="30">
        <v>3</v>
      </c>
      <c r="B305" s="58">
        <v>3</v>
      </c>
      <c r="C305" s="30">
        <v>1</v>
      </c>
      <c r="D305" s="47">
        <v>4</v>
      </c>
      <c r="E305" s="47"/>
      <c r="F305" s="40"/>
      <c r="G305" s="58" t="s">
        <v>81</v>
      </c>
      <c r="H305" s="200">
        <v>266</v>
      </c>
      <c r="I305" s="250">
        <f>I306</f>
        <v>0</v>
      </c>
      <c r="J305" s="284">
        <f>J306</f>
        <v>0</v>
      </c>
      <c r="K305" s="265">
        <f>K306</f>
        <v>0</v>
      </c>
      <c r="L305" s="251">
        <f>L306</f>
        <v>0</v>
      </c>
      <c r="M305" s="3"/>
      <c r="N305" s="3"/>
      <c r="O305" s="3"/>
      <c r="P305" s="3"/>
      <c r="Q305" s="3"/>
    </row>
    <row r="306" spans="1:17" ht="15" customHeight="1">
      <c r="A306" s="31">
        <v>3</v>
      </c>
      <c r="B306" s="30">
        <v>3</v>
      </c>
      <c r="C306" s="47">
        <v>1</v>
      </c>
      <c r="D306" s="47">
        <v>4</v>
      </c>
      <c r="E306" s="47">
        <v>1</v>
      </c>
      <c r="F306" s="40"/>
      <c r="G306" s="58" t="s">
        <v>81</v>
      </c>
      <c r="H306" s="201">
        <v>267</v>
      </c>
      <c r="I306" s="250">
        <f>SUM(I307:I308)</f>
        <v>0</v>
      </c>
      <c r="J306" s="250">
        <f>SUM(J307:J308)</f>
        <v>0</v>
      </c>
      <c r="K306" s="250">
        <f>SUM(K307:K308)</f>
        <v>0</v>
      </c>
      <c r="L306" s="250">
        <f>SUM(L307:L308)</f>
        <v>0</v>
      </c>
      <c r="M306" s="3"/>
      <c r="N306" s="3"/>
      <c r="O306" s="3"/>
      <c r="P306" s="3"/>
      <c r="Q306" s="3"/>
    </row>
    <row r="307" spans="1:17">
      <c r="A307" s="31">
        <v>3</v>
      </c>
      <c r="B307" s="30">
        <v>3</v>
      </c>
      <c r="C307" s="47">
        <v>1</v>
      </c>
      <c r="D307" s="47">
        <v>4</v>
      </c>
      <c r="E307" s="47">
        <v>1</v>
      </c>
      <c r="F307" s="40">
        <v>1</v>
      </c>
      <c r="G307" s="58" t="s">
        <v>76</v>
      </c>
      <c r="H307" s="200">
        <v>268</v>
      </c>
      <c r="I307" s="253"/>
      <c r="J307" s="254"/>
      <c r="K307" s="254"/>
      <c r="L307" s="253"/>
      <c r="M307" s="3"/>
      <c r="N307" s="3"/>
      <c r="O307" s="3"/>
      <c r="P307" s="3"/>
      <c r="Q307" s="3"/>
    </row>
    <row r="308" spans="1:17" ht="14.25" customHeight="1">
      <c r="A308" s="42">
        <v>3</v>
      </c>
      <c r="B308" s="48">
        <v>3</v>
      </c>
      <c r="C308" s="48">
        <v>1</v>
      </c>
      <c r="D308" s="48">
        <v>4</v>
      </c>
      <c r="E308" s="48">
        <v>1</v>
      </c>
      <c r="F308" s="36">
        <v>2</v>
      </c>
      <c r="G308" s="48" t="s">
        <v>77</v>
      </c>
      <c r="H308" s="201">
        <v>269</v>
      </c>
      <c r="I308" s="254"/>
      <c r="J308" s="282"/>
      <c r="K308" s="282"/>
      <c r="L308" s="287"/>
      <c r="M308" s="3"/>
      <c r="N308" s="3"/>
      <c r="O308" s="3"/>
      <c r="P308" s="3"/>
      <c r="Q308" s="3"/>
    </row>
    <row r="309" spans="1:17" ht="27" customHeight="1">
      <c r="A309" s="30">
        <v>3</v>
      </c>
      <c r="B309" s="47">
        <v>3</v>
      </c>
      <c r="C309" s="47">
        <v>1</v>
      </c>
      <c r="D309" s="47">
        <v>5</v>
      </c>
      <c r="E309" s="47"/>
      <c r="F309" s="40"/>
      <c r="G309" s="58" t="s">
        <v>82</v>
      </c>
      <c r="H309" s="200">
        <v>270</v>
      </c>
      <c r="I309" s="264">
        <f t="shared" ref="I309:L310" si="27">I310</f>
        <v>0</v>
      </c>
      <c r="J309" s="284">
        <f t="shared" si="27"/>
        <v>0</v>
      </c>
      <c r="K309" s="251">
        <f t="shared" si="27"/>
        <v>0</v>
      </c>
      <c r="L309" s="251">
        <f t="shared" si="27"/>
        <v>0</v>
      </c>
      <c r="M309" s="3"/>
      <c r="N309" s="3"/>
      <c r="O309" s="3"/>
      <c r="P309" s="3"/>
      <c r="Q309" s="3"/>
    </row>
    <row r="310" spans="1:17" ht="27" customHeight="1">
      <c r="A310" s="46">
        <v>3</v>
      </c>
      <c r="B310" s="66">
        <v>3</v>
      </c>
      <c r="C310" s="66">
        <v>1</v>
      </c>
      <c r="D310" s="66">
        <v>5</v>
      </c>
      <c r="E310" s="66">
        <v>1</v>
      </c>
      <c r="F310" s="71"/>
      <c r="G310" s="67" t="s">
        <v>82</v>
      </c>
      <c r="H310" s="201">
        <v>271</v>
      </c>
      <c r="I310" s="251">
        <f t="shared" si="27"/>
        <v>0</v>
      </c>
      <c r="J310" s="286">
        <f t="shared" si="27"/>
        <v>0</v>
      </c>
      <c r="K310" s="264">
        <f t="shared" si="27"/>
        <v>0</v>
      </c>
      <c r="L310" s="264">
        <f t="shared" si="27"/>
        <v>0</v>
      </c>
      <c r="M310" s="3"/>
      <c r="N310" s="3"/>
      <c r="O310" s="3"/>
      <c r="P310" s="3"/>
      <c r="Q310" s="3"/>
    </row>
    <row r="311" spans="1:17" ht="25.5" customHeight="1">
      <c r="A311" s="30">
        <v>3</v>
      </c>
      <c r="B311" s="47">
        <v>3</v>
      </c>
      <c r="C311" s="47">
        <v>1</v>
      </c>
      <c r="D311" s="47">
        <v>5</v>
      </c>
      <c r="E311" s="47">
        <v>1</v>
      </c>
      <c r="F311" s="40">
        <v>1</v>
      </c>
      <c r="G311" s="58" t="s">
        <v>82</v>
      </c>
      <c r="H311" s="200">
        <v>272</v>
      </c>
      <c r="I311" s="254"/>
      <c r="J311" s="282"/>
      <c r="K311" s="282"/>
      <c r="L311" s="287"/>
      <c r="M311" s="3"/>
      <c r="N311" s="3"/>
      <c r="O311" s="3"/>
      <c r="P311" s="3"/>
      <c r="Q311" s="3"/>
    </row>
    <row r="312" spans="1:17" ht="12.75" customHeight="1">
      <c r="A312" s="30">
        <v>3</v>
      </c>
      <c r="B312" s="47">
        <v>3</v>
      </c>
      <c r="C312" s="47">
        <v>1</v>
      </c>
      <c r="D312" s="47">
        <v>6</v>
      </c>
      <c r="E312" s="47"/>
      <c r="F312" s="40"/>
      <c r="G312" s="58" t="s">
        <v>128</v>
      </c>
      <c r="H312" s="201">
        <v>273</v>
      </c>
      <c r="I312" s="251">
        <f t="shared" ref="I312:L313" si="28">I313</f>
        <v>0</v>
      </c>
      <c r="J312" s="284">
        <f t="shared" si="28"/>
        <v>0</v>
      </c>
      <c r="K312" s="251">
        <f t="shared" si="28"/>
        <v>0</v>
      </c>
      <c r="L312" s="251">
        <f t="shared" si="28"/>
        <v>0</v>
      </c>
      <c r="M312" s="3"/>
      <c r="N312" s="3"/>
      <c r="O312" s="3"/>
      <c r="P312" s="3"/>
      <c r="Q312" s="3"/>
    </row>
    <row r="313" spans="1:17" ht="14.25" customHeight="1">
      <c r="A313" s="30">
        <v>3</v>
      </c>
      <c r="B313" s="47">
        <v>3</v>
      </c>
      <c r="C313" s="47">
        <v>1</v>
      </c>
      <c r="D313" s="47">
        <v>6</v>
      </c>
      <c r="E313" s="47">
        <v>1</v>
      </c>
      <c r="F313" s="40"/>
      <c r="G313" s="58" t="s">
        <v>128</v>
      </c>
      <c r="H313" s="200">
        <v>274</v>
      </c>
      <c r="I313" s="250">
        <f t="shared" si="28"/>
        <v>0</v>
      </c>
      <c r="J313" s="284">
        <f t="shared" si="28"/>
        <v>0</v>
      </c>
      <c r="K313" s="251">
        <f t="shared" si="28"/>
        <v>0</v>
      </c>
      <c r="L313" s="251">
        <f t="shared" si="28"/>
        <v>0</v>
      </c>
      <c r="M313" s="3"/>
      <c r="N313" s="3"/>
      <c r="O313" s="3"/>
      <c r="P313" s="3"/>
      <c r="Q313" s="3"/>
    </row>
    <row r="314" spans="1:17" ht="14.25" customHeight="1">
      <c r="A314" s="30">
        <v>3</v>
      </c>
      <c r="B314" s="47">
        <v>3</v>
      </c>
      <c r="C314" s="47">
        <v>1</v>
      </c>
      <c r="D314" s="47">
        <v>6</v>
      </c>
      <c r="E314" s="47">
        <v>1</v>
      </c>
      <c r="F314" s="40">
        <v>1</v>
      </c>
      <c r="G314" s="58" t="s">
        <v>128</v>
      </c>
      <c r="H314" s="201">
        <v>275</v>
      </c>
      <c r="I314" s="282"/>
      <c r="J314" s="282"/>
      <c r="K314" s="282"/>
      <c r="L314" s="287"/>
      <c r="M314" s="3"/>
      <c r="N314" s="3"/>
      <c r="O314" s="3"/>
      <c r="P314" s="3"/>
      <c r="Q314" s="3"/>
    </row>
    <row r="315" spans="1:17" ht="12.75" customHeight="1">
      <c r="A315" s="30">
        <v>3</v>
      </c>
      <c r="B315" s="47">
        <v>3</v>
      </c>
      <c r="C315" s="47">
        <v>1</v>
      </c>
      <c r="D315" s="47">
        <v>7</v>
      </c>
      <c r="E315" s="47"/>
      <c r="F315" s="40"/>
      <c r="G315" s="58" t="s">
        <v>129</v>
      </c>
      <c r="H315" s="200">
        <v>276</v>
      </c>
      <c r="I315" s="250">
        <f>I316</f>
        <v>0</v>
      </c>
      <c r="J315" s="284">
        <f>J316</f>
        <v>0</v>
      </c>
      <c r="K315" s="251">
        <f>K316</f>
        <v>0</v>
      </c>
      <c r="L315" s="251">
        <f>L316</f>
        <v>0</v>
      </c>
      <c r="M315" s="3"/>
      <c r="N315" s="3"/>
      <c r="O315" s="3"/>
      <c r="P315" s="3"/>
      <c r="Q315" s="3"/>
    </row>
    <row r="316" spans="1:17" ht="12.75" customHeight="1">
      <c r="A316" s="30">
        <v>3</v>
      </c>
      <c r="B316" s="47">
        <v>3</v>
      </c>
      <c r="C316" s="47">
        <v>1</v>
      </c>
      <c r="D316" s="47">
        <v>7</v>
      </c>
      <c r="E316" s="47">
        <v>1</v>
      </c>
      <c r="F316" s="40"/>
      <c r="G316" s="58" t="s">
        <v>129</v>
      </c>
      <c r="H316" s="201">
        <v>277</v>
      </c>
      <c r="I316" s="250">
        <f>I317+I318</f>
        <v>0</v>
      </c>
      <c r="J316" s="250">
        <f>J317+J318</f>
        <v>0</v>
      </c>
      <c r="K316" s="250">
        <f>K317+K318</f>
        <v>0</v>
      </c>
      <c r="L316" s="250">
        <f>L317+L318</f>
        <v>0</v>
      </c>
      <c r="M316" s="3"/>
      <c r="N316" s="3"/>
      <c r="O316" s="3"/>
      <c r="P316" s="3"/>
      <c r="Q316" s="3"/>
    </row>
    <row r="317" spans="1:17" ht="12.75" customHeight="1">
      <c r="A317" s="30">
        <v>3</v>
      </c>
      <c r="B317" s="47">
        <v>3</v>
      </c>
      <c r="C317" s="47">
        <v>1</v>
      </c>
      <c r="D317" s="47">
        <v>7</v>
      </c>
      <c r="E317" s="47">
        <v>1</v>
      </c>
      <c r="F317" s="40">
        <v>1</v>
      </c>
      <c r="G317" s="58" t="s">
        <v>76</v>
      </c>
      <c r="H317" s="200">
        <v>278</v>
      </c>
      <c r="I317" s="282"/>
      <c r="J317" s="282"/>
      <c r="K317" s="282"/>
      <c r="L317" s="287"/>
      <c r="M317" s="3"/>
      <c r="N317" s="3"/>
      <c r="O317" s="3"/>
      <c r="P317" s="3"/>
      <c r="Q317" s="3"/>
    </row>
    <row r="318" spans="1:17" ht="12.75" customHeight="1">
      <c r="A318" s="30">
        <v>3</v>
      </c>
      <c r="B318" s="47">
        <v>3</v>
      </c>
      <c r="C318" s="47">
        <v>1</v>
      </c>
      <c r="D318" s="47">
        <v>7</v>
      </c>
      <c r="E318" s="47">
        <v>1</v>
      </c>
      <c r="F318" s="40">
        <v>2</v>
      </c>
      <c r="G318" s="58" t="s">
        <v>77</v>
      </c>
      <c r="H318" s="201">
        <v>279</v>
      </c>
      <c r="I318" s="254"/>
      <c r="J318" s="254"/>
      <c r="K318" s="254"/>
      <c r="L318" s="254"/>
      <c r="M318" s="3"/>
      <c r="N318" s="3"/>
      <c r="O318" s="3"/>
      <c r="P318" s="3"/>
      <c r="Q318" s="3"/>
    </row>
    <row r="319" spans="1:17" ht="12" customHeight="1">
      <c r="A319" s="30">
        <v>3</v>
      </c>
      <c r="B319" s="47">
        <v>3</v>
      </c>
      <c r="C319" s="47">
        <v>2</v>
      </c>
      <c r="D319" s="47"/>
      <c r="E319" s="47"/>
      <c r="F319" s="40"/>
      <c r="G319" s="224" t="s">
        <v>79</v>
      </c>
      <c r="H319" s="200">
        <v>280</v>
      </c>
      <c r="I319" s="250">
        <f>SUM(I320+I325+I329+I334+I338+I341+I344)</f>
        <v>0</v>
      </c>
      <c r="J319" s="284">
        <f>SUM(J320+J325+J329+J334+J338+J341+J344)</f>
        <v>0</v>
      </c>
      <c r="K319" s="251">
        <f>SUM(K320+K325+K329+K334+K338+K341+K344)</f>
        <v>0</v>
      </c>
      <c r="L319" s="251">
        <f>SUM(L320+L325+L329+L334+L338+L341+L344)</f>
        <v>0</v>
      </c>
      <c r="M319" s="3"/>
      <c r="N319" s="3"/>
      <c r="O319" s="3"/>
      <c r="P319" s="3"/>
      <c r="Q319" s="3"/>
    </row>
    <row r="320" spans="1:17" ht="24" customHeight="1">
      <c r="A320" s="30">
        <v>3</v>
      </c>
      <c r="B320" s="47">
        <v>3</v>
      </c>
      <c r="C320" s="47">
        <v>2</v>
      </c>
      <c r="D320" s="47">
        <v>1</v>
      </c>
      <c r="E320" s="47"/>
      <c r="F320" s="40"/>
      <c r="G320" s="58" t="s">
        <v>130</v>
      </c>
      <c r="H320" s="201">
        <v>281</v>
      </c>
      <c r="I320" s="250">
        <f>I321</f>
        <v>0</v>
      </c>
      <c r="J320" s="284">
        <f>J321</f>
        <v>0</v>
      </c>
      <c r="K320" s="251">
        <f>K321</f>
        <v>0</v>
      </c>
      <c r="L320" s="251">
        <f>L321</f>
        <v>0</v>
      </c>
      <c r="M320" s="3"/>
      <c r="N320" s="3"/>
      <c r="O320" s="3"/>
      <c r="P320" s="3"/>
      <c r="Q320" s="3"/>
    </row>
    <row r="321" spans="1:17" ht="25.5">
      <c r="A321" s="31">
        <v>3</v>
      </c>
      <c r="B321" s="30">
        <v>3</v>
      </c>
      <c r="C321" s="47">
        <v>2</v>
      </c>
      <c r="D321" s="58">
        <v>1</v>
      </c>
      <c r="E321" s="30">
        <v>1</v>
      </c>
      <c r="F321" s="40"/>
      <c r="G321" s="58" t="s">
        <v>130</v>
      </c>
      <c r="H321" s="200">
        <v>282</v>
      </c>
      <c r="I321" s="250">
        <f>SUM(I322:I324)</f>
        <v>0</v>
      </c>
      <c r="J321" s="284">
        <f>SUM(J322:J324)</f>
        <v>0</v>
      </c>
      <c r="K321" s="251">
        <f>SUM(K322:K324)</f>
        <v>0</v>
      </c>
      <c r="L321" s="251">
        <f>SUM(L322:L324)</f>
        <v>0</v>
      </c>
      <c r="M321" s="3"/>
      <c r="N321" s="3"/>
      <c r="O321" s="3"/>
      <c r="P321" s="3"/>
      <c r="Q321" s="3"/>
    </row>
    <row r="322" spans="1:17" ht="12" customHeight="1">
      <c r="A322" s="31">
        <v>3</v>
      </c>
      <c r="B322" s="30">
        <v>3</v>
      </c>
      <c r="C322" s="47">
        <v>2</v>
      </c>
      <c r="D322" s="58">
        <v>1</v>
      </c>
      <c r="E322" s="30">
        <v>1</v>
      </c>
      <c r="F322" s="40">
        <v>1</v>
      </c>
      <c r="G322" s="58" t="s">
        <v>13</v>
      </c>
      <c r="H322" s="201">
        <v>283</v>
      </c>
      <c r="I322" s="254"/>
      <c r="J322" s="254"/>
      <c r="K322" s="254"/>
      <c r="L322" s="254"/>
      <c r="M322" s="3"/>
      <c r="N322" s="3"/>
      <c r="O322" s="3"/>
      <c r="P322" s="3"/>
      <c r="Q322" s="3"/>
    </row>
    <row r="323" spans="1:17" ht="15" customHeight="1">
      <c r="A323" s="64">
        <v>3</v>
      </c>
      <c r="B323" s="46">
        <v>3</v>
      </c>
      <c r="C323" s="53">
        <v>2</v>
      </c>
      <c r="D323" s="63">
        <v>1</v>
      </c>
      <c r="E323" s="46">
        <v>1</v>
      </c>
      <c r="F323" s="33">
        <v>2</v>
      </c>
      <c r="G323" s="63" t="s">
        <v>83</v>
      </c>
      <c r="H323" s="200">
        <v>284</v>
      </c>
      <c r="I323" s="254"/>
      <c r="J323" s="254"/>
      <c r="K323" s="254"/>
      <c r="L323" s="254"/>
      <c r="M323" s="3"/>
      <c r="N323" s="3"/>
      <c r="O323" s="3"/>
      <c r="P323" s="3"/>
      <c r="Q323" s="3"/>
    </row>
    <row r="324" spans="1:17">
      <c r="A324" s="31">
        <v>3</v>
      </c>
      <c r="B324" s="31">
        <v>3</v>
      </c>
      <c r="C324" s="30">
        <v>2</v>
      </c>
      <c r="D324" s="58">
        <v>1</v>
      </c>
      <c r="E324" s="30">
        <v>1</v>
      </c>
      <c r="F324" s="40">
        <v>3</v>
      </c>
      <c r="G324" s="58" t="s">
        <v>126</v>
      </c>
      <c r="H324" s="201">
        <v>285</v>
      </c>
      <c r="I324" s="254"/>
      <c r="J324" s="254"/>
      <c r="K324" s="254"/>
      <c r="L324" s="254"/>
      <c r="M324" s="3"/>
      <c r="N324" s="3"/>
      <c r="O324" s="3"/>
      <c r="P324" s="3"/>
      <c r="Q324" s="3"/>
    </row>
    <row r="325" spans="1:17" ht="25.5">
      <c r="A325" s="34">
        <v>3</v>
      </c>
      <c r="B325" s="34">
        <v>3</v>
      </c>
      <c r="C325" s="65">
        <v>2</v>
      </c>
      <c r="D325" s="67">
        <v>2</v>
      </c>
      <c r="E325" s="65"/>
      <c r="F325" s="71"/>
      <c r="G325" s="67" t="s">
        <v>80</v>
      </c>
      <c r="H325" s="200">
        <v>286</v>
      </c>
      <c r="I325" s="258">
        <f>I326</f>
        <v>0</v>
      </c>
      <c r="J325" s="288">
        <f>J326</f>
        <v>0</v>
      </c>
      <c r="K325" s="260">
        <f>K326</f>
        <v>0</v>
      </c>
      <c r="L325" s="260">
        <f>L326</f>
        <v>0</v>
      </c>
      <c r="M325" s="3"/>
      <c r="N325" s="3"/>
      <c r="O325" s="3"/>
      <c r="P325" s="3"/>
      <c r="Q325" s="3"/>
    </row>
    <row r="326" spans="1:17" ht="25.5">
      <c r="A326" s="31">
        <v>3</v>
      </c>
      <c r="B326" s="31">
        <v>3</v>
      </c>
      <c r="C326" s="30">
        <v>2</v>
      </c>
      <c r="D326" s="58">
        <v>2</v>
      </c>
      <c r="E326" s="30">
        <v>1</v>
      </c>
      <c r="F326" s="40"/>
      <c r="G326" s="58" t="s">
        <v>80</v>
      </c>
      <c r="H326" s="201">
        <v>287</v>
      </c>
      <c r="I326" s="250">
        <f>SUM(I327:I328)</f>
        <v>0</v>
      </c>
      <c r="J326" s="265">
        <f>SUM(J327:J328)</f>
        <v>0</v>
      </c>
      <c r="K326" s="251">
        <f>SUM(K327:K328)</f>
        <v>0</v>
      </c>
      <c r="L326" s="251">
        <f>SUM(L327:L328)</f>
        <v>0</v>
      </c>
      <c r="M326" s="3"/>
      <c r="N326" s="3"/>
      <c r="O326" s="3"/>
      <c r="P326" s="3"/>
      <c r="Q326" s="3"/>
    </row>
    <row r="327" spans="1:17">
      <c r="A327" s="31">
        <v>3</v>
      </c>
      <c r="B327" s="31">
        <v>3</v>
      </c>
      <c r="C327" s="30">
        <v>2</v>
      </c>
      <c r="D327" s="58">
        <v>2</v>
      </c>
      <c r="E327" s="31">
        <v>1</v>
      </c>
      <c r="F327" s="29">
        <v>1</v>
      </c>
      <c r="G327" s="58" t="s">
        <v>73</v>
      </c>
      <c r="H327" s="200">
        <v>288</v>
      </c>
      <c r="I327" s="254"/>
      <c r="J327" s="254"/>
      <c r="K327" s="254"/>
      <c r="L327" s="254"/>
      <c r="M327" s="3"/>
      <c r="N327" s="3"/>
      <c r="O327" s="3"/>
      <c r="P327" s="3"/>
      <c r="Q327" s="3"/>
    </row>
    <row r="328" spans="1:17">
      <c r="A328" s="34">
        <v>3</v>
      </c>
      <c r="B328" s="34">
        <v>3</v>
      </c>
      <c r="C328" s="43">
        <v>2</v>
      </c>
      <c r="D328" s="50">
        <v>2</v>
      </c>
      <c r="E328" s="60">
        <v>1</v>
      </c>
      <c r="F328" s="28">
        <v>2</v>
      </c>
      <c r="G328" s="60" t="s">
        <v>74</v>
      </c>
      <c r="H328" s="201">
        <v>289</v>
      </c>
      <c r="I328" s="254"/>
      <c r="J328" s="254"/>
      <c r="K328" s="254"/>
      <c r="L328" s="254"/>
      <c r="M328" s="3"/>
      <c r="N328" s="3"/>
      <c r="O328" s="3"/>
      <c r="P328" s="3"/>
      <c r="Q328" s="3"/>
    </row>
    <row r="329" spans="1:17" ht="15" customHeight="1">
      <c r="A329" s="31">
        <v>3</v>
      </c>
      <c r="B329" s="31">
        <v>3</v>
      </c>
      <c r="C329" s="30">
        <v>2</v>
      </c>
      <c r="D329" s="47">
        <v>3</v>
      </c>
      <c r="E329" s="58"/>
      <c r="F329" s="29"/>
      <c r="G329" s="58" t="s">
        <v>127</v>
      </c>
      <c r="H329" s="200">
        <v>290</v>
      </c>
      <c r="I329" s="250">
        <f>I331</f>
        <v>0</v>
      </c>
      <c r="J329" s="265">
        <f>J331</f>
        <v>0</v>
      </c>
      <c r="K329" s="265">
        <f>K331</f>
        <v>0</v>
      </c>
      <c r="L329" s="251">
        <f>L331</f>
        <v>0</v>
      </c>
      <c r="M329" s="3"/>
      <c r="N329" s="3"/>
      <c r="O329" s="3"/>
      <c r="P329" s="3"/>
      <c r="Q329" s="3"/>
    </row>
    <row r="330" spans="1:17" ht="15" customHeight="1">
      <c r="A330" s="328">
        <v>1</v>
      </c>
      <c r="B330" s="329"/>
      <c r="C330" s="329"/>
      <c r="D330" s="329"/>
      <c r="E330" s="329"/>
      <c r="F330" s="330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</row>
    <row r="331" spans="1:17" ht="15" customHeight="1">
      <c r="A331" s="31">
        <v>3</v>
      </c>
      <c r="B331" s="31">
        <v>3</v>
      </c>
      <c r="C331" s="30">
        <v>2</v>
      </c>
      <c r="D331" s="47">
        <v>3</v>
      </c>
      <c r="E331" s="58">
        <v>1</v>
      </c>
      <c r="F331" s="29"/>
      <c r="G331" s="47" t="s">
        <v>127</v>
      </c>
      <c r="H331" s="201">
        <v>291</v>
      </c>
      <c r="I331" s="250">
        <f>I332+I333</f>
        <v>0</v>
      </c>
      <c r="J331" s="250">
        <f>J332+J333</f>
        <v>0</v>
      </c>
      <c r="K331" s="250">
        <f>K332+K333</f>
        <v>0</v>
      </c>
      <c r="L331" s="250">
        <f>L332+L333</f>
        <v>0</v>
      </c>
      <c r="M331" s="3"/>
      <c r="N331" s="3"/>
      <c r="O331" s="3"/>
      <c r="P331" s="3"/>
      <c r="Q331" s="3"/>
    </row>
    <row r="332" spans="1:17" ht="15" customHeight="1">
      <c r="A332" s="31">
        <v>3</v>
      </c>
      <c r="B332" s="31">
        <v>3</v>
      </c>
      <c r="C332" s="30">
        <v>2</v>
      </c>
      <c r="D332" s="47">
        <v>3</v>
      </c>
      <c r="E332" s="58">
        <v>1</v>
      </c>
      <c r="F332" s="29">
        <v>1</v>
      </c>
      <c r="G332" s="58" t="s">
        <v>76</v>
      </c>
      <c r="H332" s="200">
        <v>292</v>
      </c>
      <c r="I332" s="282"/>
      <c r="J332" s="282"/>
      <c r="K332" s="282"/>
      <c r="L332" s="287"/>
      <c r="M332" s="3"/>
      <c r="N332" s="3"/>
      <c r="O332" s="3"/>
      <c r="P332" s="3"/>
      <c r="Q332" s="3"/>
    </row>
    <row r="333" spans="1:17" ht="15" customHeight="1">
      <c r="A333" s="31">
        <v>3</v>
      </c>
      <c r="B333" s="31">
        <v>3</v>
      </c>
      <c r="C333" s="30">
        <v>2</v>
      </c>
      <c r="D333" s="47">
        <v>3</v>
      </c>
      <c r="E333" s="58">
        <v>1</v>
      </c>
      <c r="F333" s="29">
        <v>2</v>
      </c>
      <c r="G333" s="58" t="s">
        <v>77</v>
      </c>
      <c r="H333" s="201">
        <v>293</v>
      </c>
      <c r="I333" s="254"/>
      <c r="J333" s="254"/>
      <c r="K333" s="254"/>
      <c r="L333" s="254"/>
      <c r="M333" s="3"/>
      <c r="N333" s="3"/>
      <c r="O333" s="3"/>
      <c r="P333" s="3"/>
      <c r="Q333" s="3"/>
    </row>
    <row r="334" spans="1:17">
      <c r="A334" s="31">
        <v>3</v>
      </c>
      <c r="B334" s="31">
        <v>3</v>
      </c>
      <c r="C334" s="30">
        <v>2</v>
      </c>
      <c r="D334" s="47">
        <v>4</v>
      </c>
      <c r="E334" s="47"/>
      <c r="F334" s="40"/>
      <c r="G334" s="47" t="s">
        <v>81</v>
      </c>
      <c r="H334" s="191">
        <v>294</v>
      </c>
      <c r="I334" s="250">
        <f>I335</f>
        <v>0</v>
      </c>
      <c r="J334" s="265">
        <f>J335</f>
        <v>0</v>
      </c>
      <c r="K334" s="265">
        <f>K335</f>
        <v>0</v>
      </c>
      <c r="L334" s="251">
        <f>L335</f>
        <v>0</v>
      </c>
      <c r="M334" s="3"/>
      <c r="N334" s="3"/>
      <c r="O334" s="3"/>
      <c r="P334" s="3"/>
      <c r="Q334" s="3"/>
    </row>
    <row r="335" spans="1:17">
      <c r="A335" s="64">
        <v>3</v>
      </c>
      <c r="B335" s="64">
        <v>3</v>
      </c>
      <c r="C335" s="46">
        <v>2</v>
      </c>
      <c r="D335" s="53">
        <v>4</v>
      </c>
      <c r="E335" s="53">
        <v>1</v>
      </c>
      <c r="F335" s="33"/>
      <c r="G335" s="53" t="s">
        <v>81</v>
      </c>
      <c r="H335" s="190">
        <v>295</v>
      </c>
      <c r="I335" s="262">
        <f>SUM(I336:I337)</f>
        <v>0</v>
      </c>
      <c r="J335" s="263">
        <f>SUM(J336:J337)</f>
        <v>0</v>
      </c>
      <c r="K335" s="263">
        <f>SUM(K336:K337)</f>
        <v>0</v>
      </c>
      <c r="L335" s="264">
        <f>SUM(L336:L337)</f>
        <v>0</v>
      </c>
      <c r="M335" s="3"/>
      <c r="N335" s="3"/>
      <c r="O335" s="3"/>
      <c r="P335" s="3"/>
      <c r="Q335" s="3"/>
    </row>
    <row r="336" spans="1:17" ht="14.25" customHeight="1">
      <c r="A336" s="31">
        <v>3</v>
      </c>
      <c r="B336" s="31">
        <v>3</v>
      </c>
      <c r="C336" s="30">
        <v>2</v>
      </c>
      <c r="D336" s="47">
        <v>4</v>
      </c>
      <c r="E336" s="47">
        <v>1</v>
      </c>
      <c r="F336" s="40">
        <v>1</v>
      </c>
      <c r="G336" s="47" t="s">
        <v>76</v>
      </c>
      <c r="H336" s="191">
        <v>296</v>
      </c>
      <c r="I336" s="254"/>
      <c r="J336" s="254"/>
      <c r="K336" s="254"/>
      <c r="L336" s="254"/>
      <c r="M336" s="3"/>
      <c r="N336" s="3"/>
      <c r="O336" s="3"/>
      <c r="P336" s="3"/>
      <c r="Q336" s="3"/>
    </row>
    <row r="337" spans="1:17">
      <c r="A337" s="31">
        <v>3</v>
      </c>
      <c r="B337" s="31">
        <v>3</v>
      </c>
      <c r="C337" s="30">
        <v>2</v>
      </c>
      <c r="D337" s="47">
        <v>4</v>
      </c>
      <c r="E337" s="47">
        <v>1</v>
      </c>
      <c r="F337" s="40">
        <v>2</v>
      </c>
      <c r="G337" s="47" t="s">
        <v>77</v>
      </c>
      <c r="H337" s="190">
        <v>297</v>
      </c>
      <c r="I337" s="254"/>
      <c r="J337" s="254"/>
      <c r="K337" s="254"/>
      <c r="L337" s="254"/>
      <c r="M337" s="3"/>
      <c r="N337" s="3"/>
      <c r="O337" s="3"/>
      <c r="P337" s="3"/>
      <c r="Q337" s="3"/>
    </row>
    <row r="338" spans="1:17" ht="25.5">
      <c r="A338" s="31">
        <v>3</v>
      </c>
      <c r="B338" s="31">
        <v>3</v>
      </c>
      <c r="C338" s="30">
        <v>2</v>
      </c>
      <c r="D338" s="47">
        <v>5</v>
      </c>
      <c r="E338" s="47"/>
      <c r="F338" s="40"/>
      <c r="G338" s="47" t="s">
        <v>82</v>
      </c>
      <c r="H338" s="191">
        <v>298</v>
      </c>
      <c r="I338" s="250">
        <f t="shared" ref="I338:L339" si="29">I339</f>
        <v>0</v>
      </c>
      <c r="J338" s="265">
        <f t="shared" si="29"/>
        <v>0</v>
      </c>
      <c r="K338" s="265">
        <f t="shared" si="29"/>
        <v>0</v>
      </c>
      <c r="L338" s="251">
        <f t="shared" si="29"/>
        <v>0</v>
      </c>
      <c r="M338" s="3"/>
      <c r="N338" s="3"/>
      <c r="O338" s="3"/>
      <c r="P338" s="3"/>
      <c r="Q338" s="3"/>
    </row>
    <row r="339" spans="1:17" ht="25.5">
      <c r="A339" s="64">
        <v>3</v>
      </c>
      <c r="B339" s="64">
        <v>3</v>
      </c>
      <c r="C339" s="46">
        <v>2</v>
      </c>
      <c r="D339" s="53">
        <v>5</v>
      </c>
      <c r="E339" s="53">
        <v>1</v>
      </c>
      <c r="F339" s="33"/>
      <c r="G339" s="53" t="s">
        <v>82</v>
      </c>
      <c r="H339" s="190">
        <v>299</v>
      </c>
      <c r="I339" s="262">
        <f t="shared" si="29"/>
        <v>0</v>
      </c>
      <c r="J339" s="263">
        <f t="shared" si="29"/>
        <v>0</v>
      </c>
      <c r="K339" s="263">
        <f t="shared" si="29"/>
        <v>0</v>
      </c>
      <c r="L339" s="264">
        <f t="shared" si="29"/>
        <v>0</v>
      </c>
      <c r="M339" s="3"/>
      <c r="N339" s="3"/>
      <c r="O339" s="3"/>
      <c r="P339" s="3"/>
      <c r="Q339" s="3"/>
    </row>
    <row r="340" spans="1:17" ht="25.5">
      <c r="A340" s="31">
        <v>3</v>
      </c>
      <c r="B340" s="31">
        <v>3</v>
      </c>
      <c r="C340" s="30">
        <v>2</v>
      </c>
      <c r="D340" s="47">
        <v>5</v>
      </c>
      <c r="E340" s="47">
        <v>1</v>
      </c>
      <c r="F340" s="40">
        <v>1</v>
      </c>
      <c r="G340" s="47" t="s">
        <v>82</v>
      </c>
      <c r="H340" s="191">
        <v>300</v>
      </c>
      <c r="I340" s="282"/>
      <c r="J340" s="282"/>
      <c r="K340" s="282"/>
      <c r="L340" s="287"/>
      <c r="M340" s="3"/>
      <c r="N340" s="3"/>
      <c r="O340" s="3"/>
      <c r="P340" s="3"/>
      <c r="Q340" s="3"/>
    </row>
    <row r="341" spans="1:17" ht="14.25" customHeight="1">
      <c r="A341" s="31">
        <v>3</v>
      </c>
      <c r="B341" s="31">
        <v>3</v>
      </c>
      <c r="C341" s="30">
        <v>2</v>
      </c>
      <c r="D341" s="47">
        <v>6</v>
      </c>
      <c r="E341" s="47"/>
      <c r="F341" s="40"/>
      <c r="G341" s="47" t="s">
        <v>128</v>
      </c>
      <c r="H341" s="190">
        <v>301</v>
      </c>
      <c r="I341" s="250">
        <f t="shared" ref="I341:L342" si="30">I342</f>
        <v>0</v>
      </c>
      <c r="J341" s="265">
        <f t="shared" si="30"/>
        <v>0</v>
      </c>
      <c r="K341" s="265">
        <f t="shared" si="30"/>
        <v>0</v>
      </c>
      <c r="L341" s="251">
        <f t="shared" si="30"/>
        <v>0</v>
      </c>
      <c r="M341" s="3"/>
      <c r="N341" s="3"/>
      <c r="O341" s="3"/>
      <c r="P341" s="3"/>
      <c r="Q341" s="3"/>
    </row>
    <row r="342" spans="1:17" ht="14.25" customHeight="1">
      <c r="A342" s="31">
        <v>3</v>
      </c>
      <c r="B342" s="31">
        <v>3</v>
      </c>
      <c r="C342" s="30">
        <v>2</v>
      </c>
      <c r="D342" s="47">
        <v>6</v>
      </c>
      <c r="E342" s="47">
        <v>1</v>
      </c>
      <c r="F342" s="40"/>
      <c r="G342" s="47" t="s">
        <v>128</v>
      </c>
      <c r="H342" s="191">
        <v>302</v>
      </c>
      <c r="I342" s="250">
        <f t="shared" si="30"/>
        <v>0</v>
      </c>
      <c r="J342" s="265">
        <f t="shared" si="30"/>
        <v>0</v>
      </c>
      <c r="K342" s="265">
        <f t="shared" si="30"/>
        <v>0</v>
      </c>
      <c r="L342" s="251">
        <f t="shared" si="30"/>
        <v>0</v>
      </c>
      <c r="M342" s="3"/>
      <c r="N342" s="3"/>
      <c r="O342" s="3"/>
      <c r="P342" s="3"/>
      <c r="Q342" s="3"/>
    </row>
    <row r="343" spans="1:17" ht="14.25" customHeight="1">
      <c r="A343" s="34">
        <v>3</v>
      </c>
      <c r="B343" s="34">
        <v>3</v>
      </c>
      <c r="C343" s="43">
        <v>2</v>
      </c>
      <c r="D343" s="50">
        <v>6</v>
      </c>
      <c r="E343" s="50">
        <v>1</v>
      </c>
      <c r="F343" s="70">
        <v>1</v>
      </c>
      <c r="G343" s="50" t="s">
        <v>128</v>
      </c>
      <c r="H343" s="190">
        <v>303</v>
      </c>
      <c r="I343" s="282"/>
      <c r="J343" s="282"/>
      <c r="K343" s="282"/>
      <c r="L343" s="287"/>
      <c r="M343" s="3"/>
      <c r="N343" s="3"/>
      <c r="O343" s="3"/>
      <c r="P343" s="3"/>
      <c r="Q343" s="3"/>
    </row>
    <row r="344" spans="1:17" ht="13.5" customHeight="1">
      <c r="A344" s="31">
        <v>3</v>
      </c>
      <c r="B344" s="31">
        <v>3</v>
      </c>
      <c r="C344" s="30">
        <v>2</v>
      </c>
      <c r="D344" s="47">
        <v>7</v>
      </c>
      <c r="E344" s="47"/>
      <c r="F344" s="40"/>
      <c r="G344" s="47" t="s">
        <v>129</v>
      </c>
      <c r="H344" s="191">
        <v>304</v>
      </c>
      <c r="I344" s="250">
        <f>I345</f>
        <v>0</v>
      </c>
      <c r="J344" s="265">
        <f t="shared" ref="J344:L345" si="31">J345</f>
        <v>0</v>
      </c>
      <c r="K344" s="265">
        <f t="shared" si="31"/>
        <v>0</v>
      </c>
      <c r="L344" s="251">
        <f t="shared" si="31"/>
        <v>0</v>
      </c>
      <c r="M344" s="3"/>
      <c r="N344" s="3"/>
      <c r="O344" s="3"/>
      <c r="P344" s="3"/>
      <c r="Q344" s="3"/>
    </row>
    <row r="345" spans="1:17" ht="13.5" customHeight="1">
      <c r="A345" s="34">
        <v>3</v>
      </c>
      <c r="B345" s="34">
        <v>3</v>
      </c>
      <c r="C345" s="43">
        <v>2</v>
      </c>
      <c r="D345" s="50">
        <v>7</v>
      </c>
      <c r="E345" s="50">
        <v>1</v>
      </c>
      <c r="F345" s="70"/>
      <c r="G345" s="50" t="s">
        <v>129</v>
      </c>
      <c r="H345" s="190">
        <v>305</v>
      </c>
      <c r="I345" s="251">
        <f>I346</f>
        <v>0</v>
      </c>
      <c r="J345" s="265">
        <f t="shared" si="31"/>
        <v>0</v>
      </c>
      <c r="K345" s="265">
        <f t="shared" si="31"/>
        <v>0</v>
      </c>
      <c r="L345" s="251">
        <f t="shared" si="31"/>
        <v>0</v>
      </c>
      <c r="M345" s="3"/>
      <c r="N345" s="3"/>
      <c r="O345" s="3"/>
      <c r="P345" s="3"/>
      <c r="Q345" s="3"/>
    </row>
    <row r="346" spans="1:17" ht="16.5" customHeight="1">
      <c r="A346" s="39">
        <v>3</v>
      </c>
      <c r="B346" s="39">
        <v>3</v>
      </c>
      <c r="C346" s="42">
        <v>2</v>
      </c>
      <c r="D346" s="48">
        <v>7</v>
      </c>
      <c r="E346" s="48">
        <v>1</v>
      </c>
      <c r="F346" s="36">
        <v>1</v>
      </c>
      <c r="G346" s="48" t="s">
        <v>129</v>
      </c>
      <c r="H346" s="191">
        <v>306</v>
      </c>
      <c r="I346" s="282"/>
      <c r="J346" s="282"/>
      <c r="K346" s="282"/>
      <c r="L346" s="287"/>
      <c r="M346" s="3"/>
      <c r="N346" s="3"/>
      <c r="O346" s="3"/>
      <c r="P346" s="3"/>
      <c r="Q346" s="3"/>
    </row>
    <row r="347" spans="1:17" ht="18.75" customHeight="1">
      <c r="A347" s="98"/>
      <c r="B347" s="98"/>
      <c r="C347" s="99"/>
      <c r="D347" s="80"/>
      <c r="E347" s="100"/>
      <c r="F347" s="101"/>
      <c r="G347" s="237" t="s">
        <v>138</v>
      </c>
      <c r="H347" s="190">
        <v>307</v>
      </c>
      <c r="I347" s="289">
        <f>SUM(I33+I175)</f>
        <v>0</v>
      </c>
      <c r="J347" s="290">
        <f>SUM(J33+J175)</f>
        <v>0</v>
      </c>
      <c r="K347" s="290">
        <f>SUM(K33+K175)</f>
        <v>0</v>
      </c>
      <c r="L347" s="291">
        <f>SUM(L33+L175)</f>
        <v>0</v>
      </c>
      <c r="M347" s="3"/>
      <c r="N347" s="3"/>
      <c r="O347" s="3"/>
      <c r="P347" s="3"/>
      <c r="Q347" s="3"/>
    </row>
    <row r="348" spans="1:17">
      <c r="B348" s="3"/>
      <c r="C348" s="3"/>
      <c r="D348" s="3"/>
      <c r="E348" s="3"/>
      <c r="F348" s="14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</row>
    <row r="349" spans="1:17">
      <c r="B349" s="3"/>
      <c r="C349" s="3"/>
      <c r="D349" s="3"/>
      <c r="E349" s="3"/>
      <c r="F349" s="14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</row>
    <row r="350" spans="1:17">
      <c r="A350" s="9"/>
      <c r="B350" s="97"/>
      <c r="C350" s="97"/>
      <c r="D350" s="184"/>
      <c r="E350" s="184"/>
      <c r="F350" s="184"/>
      <c r="G350" s="185"/>
      <c r="H350" s="27"/>
      <c r="I350" s="3"/>
      <c r="J350" s="3"/>
      <c r="K350" s="82"/>
      <c r="L350" s="82"/>
      <c r="M350" s="3"/>
      <c r="N350" s="3"/>
      <c r="O350" s="3"/>
      <c r="P350" s="3"/>
      <c r="Q350" s="3"/>
    </row>
    <row r="351" spans="1:17" ht="18.75">
      <c r="A351" s="187"/>
      <c r="B351" s="188"/>
      <c r="C351" s="188"/>
      <c r="D351" s="239" t="s">
        <v>174</v>
      </c>
      <c r="E351" s="240"/>
      <c r="F351" s="240"/>
      <c r="G351" s="240"/>
      <c r="H351" s="240"/>
      <c r="I351" s="186" t="s">
        <v>132</v>
      </c>
      <c r="J351" s="3"/>
      <c r="K351" s="345" t="s">
        <v>133</v>
      </c>
      <c r="L351" s="345"/>
      <c r="M351" s="3"/>
      <c r="N351" s="3"/>
      <c r="O351" s="3"/>
      <c r="P351" s="3"/>
      <c r="Q351" s="3"/>
    </row>
    <row r="352" spans="1:17" ht="15.75">
      <c r="B352" s="3"/>
      <c r="C352" s="3"/>
      <c r="D352" s="3"/>
      <c r="E352" s="3"/>
      <c r="F352" s="14"/>
      <c r="G352" s="3"/>
      <c r="H352" s="3"/>
      <c r="I352" s="161"/>
      <c r="J352" s="3"/>
      <c r="K352" s="161"/>
      <c r="L352" s="161"/>
      <c r="M352" s="3"/>
      <c r="N352" s="3"/>
      <c r="O352" s="3"/>
      <c r="P352" s="3"/>
      <c r="Q352" s="3"/>
    </row>
    <row r="353" spans="1:17" ht="15.75">
      <c r="B353" s="3"/>
      <c r="C353" s="3"/>
      <c r="D353" s="82"/>
      <c r="E353" s="82"/>
      <c r="F353" s="242"/>
      <c r="G353" s="82"/>
      <c r="H353" s="3"/>
      <c r="I353" s="161"/>
      <c r="J353" s="3"/>
      <c r="K353" s="243"/>
      <c r="L353" s="243"/>
      <c r="M353" s="3"/>
      <c r="N353" s="3"/>
      <c r="O353" s="3"/>
      <c r="P353" s="3"/>
      <c r="Q353" s="3"/>
    </row>
    <row r="354" spans="1:17" ht="18.75">
      <c r="A354" s="160"/>
      <c r="B354" s="5"/>
      <c r="C354" s="5"/>
      <c r="D354" s="346" t="s">
        <v>175</v>
      </c>
      <c r="E354" s="347"/>
      <c r="F354" s="347"/>
      <c r="G354" s="347"/>
      <c r="H354" s="241"/>
      <c r="I354" s="186" t="s">
        <v>132</v>
      </c>
      <c r="J354" s="5"/>
      <c r="K354" s="345" t="s">
        <v>133</v>
      </c>
      <c r="L354" s="345"/>
      <c r="M354" s="3"/>
      <c r="N354" s="3"/>
      <c r="O354" s="3"/>
      <c r="P354" s="3"/>
      <c r="Q354" s="3"/>
    </row>
    <row r="355" spans="1:17">
      <c r="B355" s="3"/>
      <c r="C355" s="3"/>
      <c r="D355" s="3"/>
      <c r="E355" s="3"/>
      <c r="F355" s="14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</row>
    <row r="356" spans="1:17">
      <c r="A356" s="3"/>
      <c r="B356" s="3"/>
      <c r="C356" s="3"/>
      <c r="D356" s="3"/>
      <c r="E356" s="3"/>
      <c r="F356" s="14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</row>
    <row r="357" spans="1:17">
      <c r="P357" s="3"/>
    </row>
    <row r="358" spans="1:17">
      <c r="P358" s="3"/>
    </row>
    <row r="359" spans="1:17">
      <c r="P359" s="3"/>
    </row>
    <row r="360" spans="1:17">
      <c r="G360" s="160"/>
      <c r="P360" s="3"/>
    </row>
    <row r="361" spans="1:17">
      <c r="P361" s="3"/>
    </row>
    <row r="362" spans="1:17">
      <c r="P362" s="3"/>
    </row>
    <row r="363" spans="1:17">
      <c r="P363" s="3"/>
    </row>
    <row r="364" spans="1:17">
      <c r="P364" s="3"/>
    </row>
    <row r="365" spans="1:17">
      <c r="P365" s="3"/>
    </row>
    <row r="366" spans="1:17">
      <c r="P366" s="3"/>
    </row>
    <row r="367" spans="1:17">
      <c r="P367" s="3"/>
    </row>
    <row r="368" spans="1:17">
      <c r="P368" s="3"/>
    </row>
    <row r="369" spans="16:16">
      <c r="P369" s="3"/>
    </row>
    <row r="370" spans="16:16">
      <c r="P370" s="3"/>
    </row>
    <row r="371" spans="16:16">
      <c r="P371" s="3"/>
    </row>
    <row r="372" spans="16:16">
      <c r="P372" s="3"/>
    </row>
    <row r="373" spans="16:16">
      <c r="P373" s="3"/>
    </row>
    <row r="374" spans="16:16">
      <c r="P374" s="3"/>
    </row>
    <row r="375" spans="16:16">
      <c r="P375" s="3"/>
    </row>
    <row r="376" spans="16:16">
      <c r="P376" s="3"/>
    </row>
    <row r="377" spans="16:16">
      <c r="P377" s="3"/>
    </row>
    <row r="378" spans="16:16">
      <c r="P378" s="3"/>
    </row>
    <row r="379" spans="16:16">
      <c r="P379" s="3"/>
    </row>
    <row r="380" spans="16:16">
      <c r="P380" s="3"/>
    </row>
    <row r="381" spans="16:16">
      <c r="P381" s="3"/>
    </row>
    <row r="382" spans="16:16">
      <c r="P382" s="3"/>
    </row>
    <row r="383" spans="16:16">
      <c r="P383" s="3"/>
    </row>
    <row r="384" spans="16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</sheetData>
  <protectedRanges>
    <protectedRange sqref="G350:L350" name="Range74"/>
    <protectedRange sqref="A26:I27" name="Range72"/>
    <protectedRange sqref="J166:L167 J172:L172 I173:I174 I171:L171 J174:L174" name="Range71"/>
    <protectedRange sqref="A10:L10" name="Range69"/>
    <protectedRange sqref="K26:L27" name="Range67"/>
    <protectedRange sqref="L24" name="Range65"/>
    <protectedRange sqref="I346:L346" name="Range61"/>
    <protectedRange sqref="I340:L340" name="Range59"/>
    <protectedRange sqref="I314:L314 L244 L188 L193 I258:L258 I307:L307 L183 I255:L255 L252 L233 L185 L235:L236 L202 L214 L222 L206 L211 L195 I332:L332" name="Range53"/>
    <protectedRange sqref="J308:L308" name="Range51"/>
    <protectedRange sqref="I173:L173 I188:K189 J222:K222 I183:K185 I214:K217 I308 I180:L180 J168:L168 I202:K206 I333:L333 I211:K211 I193:K195 I233:K236 I299:L300 I336:L337 I322:L324 I327:L328 I311 I166:I167 J166:L166 I198:L198 L184 L189 L194 L203:L205 L215:L217 I223:L228 L234 I239:L240 J61:L62 I244:K244 I243:L243 I259:L259 I304:L304 I318:L318 I171:L171 I190:L190 I218:L218 I263:L266 I269:L270 I273:L274 I277:L278 I281:L281 I284:L284 I247:L248 I294:L296 J157:L157 J148:L148 J131:L131 J109:L109 J93:L93 J85:L85 J58:L58 I287:L288" name="Range37"/>
    <protectedRange sqref="I222" name="Range33"/>
    <protectedRange sqref="I168" name="Range23"/>
    <protectedRange sqref="I157" name="Range21"/>
    <protectedRange sqref="I147:L147 I148" name="Range19"/>
    <protectedRange sqref="I137:L138" name="Socialines ismokos 2.7"/>
    <protectedRange sqref="I127:L127" name="Imokos 2.6.4"/>
    <protectedRange sqref="I119:L119" name="Imokos i ES 2.6.1.1"/>
    <protectedRange sqref="I108:L108 I109" name="dOTACIJOS 2.5.3"/>
    <protectedRange sqref="I98:L99" name="Dotacijos"/>
    <protectedRange sqref="I85" name="Turto islaidos 2.3.2.1"/>
    <protectedRange sqref="I74:L76" name="Turto islaidos 2.3.1.2"/>
    <protectedRange sqref="I57 I55" name="Range3"/>
    <protectedRange sqref="I38:I39" name="Islaidos 2.1"/>
    <protectedRange sqref="I43:L43 J38:L39 I48:I54" name="Islaidos 2.2"/>
    <protectedRange sqref="I69:L71" name="Turto islaidos 2.3"/>
    <protectedRange sqref="I79:L81" name="Turto islaidos 2.3.1.3"/>
    <protectedRange sqref="I92:L92 I90:L90 I93" name="Subsidijos 2.4"/>
    <protectedRange sqref="I103:L104" name="Dotacijos 2.5.2.1"/>
    <protectedRange sqref="I114:L115" name="iMOKOS I es 2.6"/>
    <protectedRange sqref="I123:L123" name="Imokos i ES 2.6.3.1"/>
    <protectedRange sqref="I131" name="Imokos 2.6.5.1"/>
    <protectedRange sqref="I142:L143" name="Range18"/>
    <protectedRange sqref="I153:L154" name="Range20"/>
    <protectedRange sqref="I162:L162" name="Range22"/>
    <protectedRange sqref="I252:K252" name="Range38"/>
    <protectedRange sqref="I303:L303" name="Range50"/>
    <protectedRange sqref="J311:L311" name="Range52"/>
    <protectedRange sqref="I317:L317" name="Range54"/>
    <protectedRange sqref="I343:L343" name="Range60"/>
    <protectedRange sqref="B7:L7" name="Range62"/>
    <protectedRange sqref="L23" name="Range64"/>
    <protectedRange sqref="L25" name="Range66"/>
    <protectedRange sqref="I28:L28" name="Range68"/>
    <protectedRange sqref="J57:L57 J48:L55 I59:L60 I58 I63:L64 I61:I62" name="Range57"/>
    <protectedRange sqref="H29 A22:F25 H22:J25 G22:G23 G25" name="Range73"/>
    <protectedRange sqref="I226:L228" name="Range55"/>
  </protectedRanges>
  <customSheetViews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>
      <selection activeCell="U39" sqref="U39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1">
    <mergeCell ref="A132:F132"/>
    <mergeCell ref="G7:K7"/>
    <mergeCell ref="A8:L8"/>
    <mergeCell ref="G9:K9"/>
    <mergeCell ref="L30:L31"/>
    <mergeCell ref="K30:K31"/>
    <mergeCell ref="G30:G31"/>
    <mergeCell ref="E19:K19"/>
    <mergeCell ref="I30:J30"/>
    <mergeCell ref="A10:L10"/>
    <mergeCell ref="A21:L21"/>
    <mergeCell ref="G12:K12"/>
    <mergeCell ref="G16:K16"/>
    <mergeCell ref="G11:K11"/>
    <mergeCell ref="B14:L14"/>
    <mergeCell ref="A32:F32"/>
    <mergeCell ref="A56:F56"/>
    <mergeCell ref="A91:F91"/>
    <mergeCell ref="H30:H31"/>
    <mergeCell ref="G17:K17"/>
    <mergeCell ref="C25:I25"/>
    <mergeCell ref="G28:H28"/>
    <mergeCell ref="A30:F31"/>
    <mergeCell ref="D354:G354"/>
    <mergeCell ref="A289:F289"/>
    <mergeCell ref="K354:L354"/>
    <mergeCell ref="A172:F172"/>
    <mergeCell ref="A210:F210"/>
    <mergeCell ref="A249:F249"/>
    <mergeCell ref="K351:L351"/>
    <mergeCell ref="A330:F33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f2</vt:lpstr>
      <vt:lpstr>f2 (2)</vt:lpstr>
      <vt:lpstr>f2 (3)</vt:lpstr>
      <vt:lpstr>'f2'!Print_Titles</vt:lpstr>
      <vt:lpstr>'f2 (2)'!Print_Titles</vt:lpstr>
      <vt:lpstr>'f2 (3)'!Print_Titles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Giedrė Rudminienė</cp:lastModifiedBy>
  <cp:lastPrinted>2015-03-20T12:01:56Z</cp:lastPrinted>
  <dcterms:created xsi:type="dcterms:W3CDTF">2004-04-07T10:43:01Z</dcterms:created>
  <dcterms:modified xsi:type="dcterms:W3CDTF">2016-08-12T08:43:55Z</dcterms:modified>
</cp:coreProperties>
</file>