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28740" windowHeight="11550"/>
  </bookViews>
  <sheets>
    <sheet name="BFP-1" sheetId="1" r:id="rId1"/>
  </sheets>
  <definedNames>
    <definedName name="_xlnm.Print_Titles" localSheetId="0">'BFP-1'!$41:$41</definedName>
  </definedNames>
  <calcPr calcId="171027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83" i="1" l="1"/>
  <c r="L182" i="1"/>
  <c r="K182" i="1"/>
  <c r="J182" i="1"/>
  <c r="I182" i="1"/>
  <c r="H181" i="1"/>
  <c r="H180" i="1"/>
  <c r="L179" i="1"/>
  <c r="K179" i="1"/>
  <c r="J179" i="1"/>
  <c r="I179" i="1"/>
  <c r="H177" i="1"/>
  <c r="H176" i="1"/>
  <c r="L175" i="1"/>
  <c r="K175" i="1"/>
  <c r="J175" i="1"/>
  <c r="I175" i="1"/>
  <c r="H174" i="1"/>
  <c r="L173" i="1"/>
  <c r="K173" i="1"/>
  <c r="J173" i="1"/>
  <c r="I173" i="1"/>
  <c r="H172" i="1"/>
  <c r="H171" i="1"/>
  <c r="L170" i="1"/>
  <c r="K170" i="1"/>
  <c r="J170" i="1"/>
  <c r="I170" i="1"/>
  <c r="H167" i="1"/>
  <c r="L166" i="1"/>
  <c r="K166" i="1"/>
  <c r="J166" i="1"/>
  <c r="I166" i="1"/>
  <c r="H165" i="1"/>
  <c r="L164" i="1"/>
  <c r="K164" i="1"/>
  <c r="K163" i="1" s="1"/>
  <c r="J164" i="1"/>
  <c r="I164" i="1"/>
  <c r="H162" i="1"/>
  <c r="L161" i="1"/>
  <c r="K161" i="1"/>
  <c r="J161" i="1"/>
  <c r="I161" i="1"/>
  <c r="H160" i="1"/>
  <c r="L159" i="1"/>
  <c r="K159" i="1"/>
  <c r="J159" i="1"/>
  <c r="I159" i="1"/>
  <c r="H158" i="1"/>
  <c r="H157" i="1"/>
  <c r="L156" i="1"/>
  <c r="K156" i="1"/>
  <c r="J156" i="1"/>
  <c r="I156" i="1"/>
  <c r="H153" i="1"/>
  <c r="H152" i="1"/>
  <c r="H151" i="1"/>
  <c r="L150" i="1"/>
  <c r="L149" i="1" s="1"/>
  <c r="K150" i="1"/>
  <c r="K149" i="1" s="1"/>
  <c r="J150" i="1"/>
  <c r="J149" i="1" s="1"/>
  <c r="I150" i="1"/>
  <c r="H148" i="1"/>
  <c r="H147" i="1"/>
  <c r="H146" i="1"/>
  <c r="H145" i="1"/>
  <c r="L144" i="1"/>
  <c r="L143" i="1" s="1"/>
  <c r="K144" i="1"/>
  <c r="K143" i="1" s="1"/>
  <c r="J144" i="1"/>
  <c r="J143" i="1" s="1"/>
  <c r="I144" i="1"/>
  <c r="I143" i="1" s="1"/>
  <c r="H142" i="1"/>
  <c r="L141" i="1"/>
  <c r="K141" i="1"/>
  <c r="J141" i="1"/>
  <c r="I141" i="1"/>
  <c r="H140" i="1"/>
  <c r="H139" i="1"/>
  <c r="H138" i="1"/>
  <c r="L137" i="1"/>
  <c r="K137" i="1"/>
  <c r="J137" i="1"/>
  <c r="I137" i="1"/>
  <c r="H136" i="1"/>
  <c r="H135" i="1"/>
  <c r="L134" i="1"/>
  <c r="K134" i="1"/>
  <c r="J134" i="1"/>
  <c r="I134" i="1"/>
  <c r="H133" i="1"/>
  <c r="H132" i="1"/>
  <c r="H131" i="1"/>
  <c r="L130" i="1"/>
  <c r="K130" i="1"/>
  <c r="J130" i="1"/>
  <c r="I130" i="1"/>
  <c r="H129" i="1"/>
  <c r="L128" i="1"/>
  <c r="K128" i="1"/>
  <c r="J128" i="1"/>
  <c r="I128" i="1"/>
  <c r="H124" i="1"/>
  <c r="H123" i="1"/>
  <c r="H122" i="1"/>
  <c r="L121" i="1"/>
  <c r="K121" i="1"/>
  <c r="J121" i="1"/>
  <c r="I121" i="1"/>
  <c r="H120" i="1"/>
  <c r="H119" i="1"/>
  <c r="H118" i="1"/>
  <c r="L117" i="1"/>
  <c r="K117" i="1"/>
  <c r="J117" i="1"/>
  <c r="I117" i="1"/>
  <c r="H114" i="1"/>
  <c r="L113" i="1"/>
  <c r="K113" i="1"/>
  <c r="J113" i="1"/>
  <c r="I113" i="1"/>
  <c r="H112" i="1"/>
  <c r="H111" i="1"/>
  <c r="L110" i="1"/>
  <c r="K110" i="1"/>
  <c r="J110" i="1"/>
  <c r="I110" i="1"/>
  <c r="H107" i="1"/>
  <c r="H106" i="1"/>
  <c r="L105" i="1"/>
  <c r="K105" i="1"/>
  <c r="J105" i="1"/>
  <c r="I105" i="1"/>
  <c r="H104" i="1"/>
  <c r="H103" i="1"/>
  <c r="L102" i="1"/>
  <c r="K102" i="1"/>
  <c r="J102" i="1"/>
  <c r="I102" i="1"/>
  <c r="H100" i="1"/>
  <c r="H99" i="1"/>
  <c r="H98" i="1"/>
  <c r="H97" i="1"/>
  <c r="L96" i="1"/>
  <c r="K96" i="1"/>
  <c r="J96" i="1"/>
  <c r="I96" i="1"/>
  <c r="H95" i="1"/>
  <c r="H94" i="1"/>
  <c r="L93" i="1"/>
  <c r="K93" i="1"/>
  <c r="J93" i="1"/>
  <c r="I93" i="1"/>
  <c r="H92" i="1"/>
  <c r="H91" i="1"/>
  <c r="L90" i="1"/>
  <c r="K90" i="1"/>
  <c r="J90" i="1"/>
  <c r="I90" i="1"/>
  <c r="H88" i="1"/>
  <c r="H87" i="1"/>
  <c r="L86" i="1"/>
  <c r="L85" i="1" s="1"/>
  <c r="K86" i="1"/>
  <c r="K85" i="1" s="1"/>
  <c r="J86" i="1"/>
  <c r="I86" i="1"/>
  <c r="I85" i="1" s="1"/>
  <c r="H84" i="1"/>
  <c r="L83" i="1"/>
  <c r="K83" i="1"/>
  <c r="J83" i="1"/>
  <c r="I83" i="1"/>
  <c r="H82" i="1"/>
  <c r="H81" i="1"/>
  <c r="H80" i="1"/>
  <c r="L79" i="1"/>
  <c r="K79" i="1"/>
  <c r="J79" i="1"/>
  <c r="I79" i="1"/>
  <c r="H78" i="1"/>
  <c r="H77" i="1"/>
  <c r="L76" i="1"/>
  <c r="K76" i="1"/>
  <c r="J76" i="1"/>
  <c r="I76" i="1"/>
  <c r="H75" i="1"/>
  <c r="H74" i="1"/>
  <c r="L73" i="1"/>
  <c r="K73" i="1"/>
  <c r="J73" i="1"/>
  <c r="I73" i="1"/>
  <c r="H70" i="1"/>
  <c r="H69" i="1"/>
  <c r="H68" i="1"/>
  <c r="H67" i="1"/>
  <c r="H66" i="1"/>
  <c r="H65" i="1"/>
  <c r="H64" i="1"/>
  <c r="H63" i="1"/>
  <c r="L62" i="1"/>
  <c r="L50" i="1" s="1"/>
  <c r="L49" i="1" s="1"/>
  <c r="K62" i="1"/>
  <c r="K50" i="1" s="1"/>
  <c r="K49" i="1" s="1"/>
  <c r="J62" i="1"/>
  <c r="J50" i="1" s="1"/>
  <c r="J49" i="1" s="1"/>
  <c r="I62" i="1"/>
  <c r="I50" i="1" s="1"/>
  <c r="I49" i="1" s="1"/>
  <c r="H61" i="1"/>
  <c r="H60" i="1"/>
  <c r="H59" i="1"/>
  <c r="H58" i="1"/>
  <c r="H57" i="1"/>
  <c r="H56" i="1"/>
  <c r="H55" i="1"/>
  <c r="H54" i="1"/>
  <c r="H53" i="1"/>
  <c r="H52" i="1"/>
  <c r="H51" i="1"/>
  <c r="H48" i="1"/>
  <c r="L47" i="1"/>
  <c r="K47" i="1"/>
  <c r="J47" i="1"/>
  <c r="I47" i="1"/>
  <c r="H46" i="1"/>
  <c r="H45" i="1"/>
  <c r="L44" i="1"/>
  <c r="K44" i="1"/>
  <c r="J44" i="1"/>
  <c r="I44" i="1"/>
  <c r="L116" i="1" l="1"/>
  <c r="L115" i="1" s="1"/>
  <c r="L163" i="1"/>
  <c r="H130" i="1"/>
  <c r="J109" i="1"/>
  <c r="J108" i="1" s="1"/>
  <c r="K116" i="1"/>
  <c r="K115" i="1" s="1"/>
  <c r="H86" i="1"/>
  <c r="L89" i="1"/>
  <c r="J127" i="1"/>
  <c r="J126" i="1" s="1"/>
  <c r="H102" i="1"/>
  <c r="K101" i="1"/>
  <c r="I109" i="1"/>
  <c r="I108" i="1" s="1"/>
  <c r="K109" i="1"/>
  <c r="K108" i="1" s="1"/>
  <c r="J116" i="1"/>
  <c r="J115" i="1" s="1"/>
  <c r="I169" i="1"/>
  <c r="J72" i="1"/>
  <c r="J71" i="1" s="1"/>
  <c r="H90" i="1"/>
  <c r="I163" i="1"/>
  <c r="H179" i="1"/>
  <c r="J85" i="1"/>
  <c r="H117" i="1"/>
  <c r="K127" i="1"/>
  <c r="K126" i="1" s="1"/>
  <c r="H150" i="1"/>
  <c r="J155" i="1"/>
  <c r="L43" i="1"/>
  <c r="H62" i="1"/>
  <c r="H76" i="1"/>
  <c r="I89" i="1"/>
  <c r="I101" i="1"/>
  <c r="K155" i="1"/>
  <c r="K154" i="1" s="1"/>
  <c r="H166" i="1"/>
  <c r="H170" i="1"/>
  <c r="H173" i="1"/>
  <c r="J178" i="1"/>
  <c r="I43" i="1"/>
  <c r="L101" i="1"/>
  <c r="J101" i="1"/>
  <c r="H143" i="1"/>
  <c r="I149" i="1"/>
  <c r="H149" i="1" s="1"/>
  <c r="H47" i="1"/>
  <c r="H50" i="1"/>
  <c r="H93" i="1"/>
  <c r="K89" i="1"/>
  <c r="H105" i="1"/>
  <c r="L109" i="1"/>
  <c r="L108" i="1" s="1"/>
  <c r="H121" i="1"/>
  <c r="H134" i="1"/>
  <c r="J169" i="1"/>
  <c r="K169" i="1"/>
  <c r="L72" i="1"/>
  <c r="L71" i="1" s="1"/>
  <c r="H141" i="1"/>
  <c r="H159" i="1"/>
  <c r="L169" i="1"/>
  <c r="H175" i="1"/>
  <c r="H182" i="1"/>
  <c r="H83" i="1"/>
  <c r="H113" i="1"/>
  <c r="L127" i="1"/>
  <c r="L126" i="1" s="1"/>
  <c r="H137" i="1"/>
  <c r="L155" i="1"/>
  <c r="H161" i="1"/>
  <c r="J163" i="1"/>
  <c r="K178" i="1"/>
  <c r="J43" i="1"/>
  <c r="H44" i="1"/>
  <c r="H73" i="1"/>
  <c r="I72" i="1"/>
  <c r="H85" i="1"/>
  <c r="K43" i="1"/>
  <c r="J89" i="1"/>
  <c r="H96" i="1"/>
  <c r="H49" i="1"/>
  <c r="H79" i="1"/>
  <c r="K72" i="1"/>
  <c r="K71" i="1" s="1"/>
  <c r="H110" i="1"/>
  <c r="L178" i="1"/>
  <c r="I127" i="1"/>
  <c r="H128" i="1"/>
  <c r="H144" i="1"/>
  <c r="I155" i="1"/>
  <c r="H156" i="1"/>
  <c r="H164" i="1"/>
  <c r="I116" i="1"/>
  <c r="I178" i="1"/>
  <c r="I168" i="1" l="1"/>
  <c r="L154" i="1"/>
  <c r="H89" i="1"/>
  <c r="H163" i="1"/>
  <c r="J154" i="1"/>
  <c r="K168" i="1"/>
  <c r="H101" i="1"/>
  <c r="L168" i="1"/>
  <c r="L42" i="1"/>
  <c r="K125" i="1"/>
  <c r="J168" i="1"/>
  <c r="H169" i="1"/>
  <c r="H108" i="1"/>
  <c r="K42" i="1"/>
  <c r="K184" i="1" s="1"/>
  <c r="H109" i="1"/>
  <c r="H155" i="1"/>
  <c r="I154" i="1"/>
  <c r="J42" i="1"/>
  <c r="H43" i="1"/>
  <c r="H116" i="1"/>
  <c r="I115" i="1"/>
  <c r="H115" i="1" s="1"/>
  <c r="H72" i="1"/>
  <c r="I71" i="1"/>
  <c r="H178" i="1"/>
  <c r="H127" i="1"/>
  <c r="I126" i="1"/>
  <c r="L125" i="1" l="1"/>
  <c r="L184" i="1" s="1"/>
  <c r="J125" i="1"/>
  <c r="J184" i="1" s="1"/>
  <c r="H154" i="1"/>
  <c r="H168" i="1"/>
  <c r="H71" i="1"/>
  <c r="I42" i="1"/>
  <c r="H126" i="1"/>
  <c r="I125" i="1"/>
  <c r="H125" i="1" l="1"/>
  <c r="I184" i="1"/>
  <c r="H184" i="1" s="1"/>
  <c r="H42" i="1"/>
</calcChain>
</file>

<file path=xl/sharedStrings.xml><?xml version="1.0" encoding="utf-8"?>
<sst xmlns="http://schemas.openxmlformats.org/spreadsheetml/2006/main" count="202" uniqueCount="173">
  <si>
    <t xml:space="preserve">Vilniaus miesto savivaldybės </t>
  </si>
  <si>
    <t xml:space="preserve">administracijos direktoriaus </t>
  </si>
  <si>
    <t>TVIRTINU</t>
  </si>
  <si>
    <t>(asignavimų valdytojo ar jo įgalioto asmens pareigų pavadinimas)</t>
  </si>
  <si>
    <t>(parašas)</t>
  </si>
  <si>
    <t>(vardas ir pavardė)</t>
  </si>
  <si>
    <t>(data)</t>
  </si>
  <si>
    <t>A.V.</t>
  </si>
  <si>
    <t>(Asignavimų valdytojo) įstaigos pavadinimas</t>
  </si>
  <si>
    <t>Savivaldybė</t>
  </si>
  <si>
    <t>Departamentas</t>
  </si>
  <si>
    <t>(kodas)</t>
  </si>
  <si>
    <t>Programa / Priemonė:</t>
  </si>
  <si>
    <t>Sąmata:</t>
  </si>
  <si>
    <t>Finansavimo šaltinis:</t>
  </si>
  <si>
    <t>Išlaidų klasifikacija pagal valstybės funkcijas:</t>
  </si>
  <si>
    <t>tūkst. Eur</t>
  </si>
  <si>
    <t>Kodas</t>
  </si>
  <si>
    <t>Sąmatos straipsnių pavadinimas</t>
  </si>
  <si>
    <t>Iš viso</t>
  </si>
  <si>
    <t>I ketv.</t>
  </si>
  <si>
    <t>II ketv.</t>
  </si>
  <si>
    <t>III ketv.</t>
  </si>
  <si>
    <t>IV ketv.</t>
  </si>
  <si>
    <t>IŠLAIDOS</t>
  </si>
  <si>
    <t>Darbo užmokestis ir socialinis draudimas</t>
  </si>
  <si>
    <t>Darbo užmokestis</t>
  </si>
  <si>
    <t>Darbo užmokestis pinigais</t>
  </si>
  <si>
    <t>Pajamos natūra</t>
  </si>
  <si>
    <t>Socialinio draudimo įmokos</t>
  </si>
  <si>
    <t>20.1</t>
  </si>
  <si>
    <t>Šildymas</t>
  </si>
  <si>
    <t>20.2</t>
  </si>
  <si>
    <t>Elektros energija</t>
  </si>
  <si>
    <t>20.3</t>
  </si>
  <si>
    <t>Vandentiekis ir kanalizacija</t>
  </si>
  <si>
    <t>20.4</t>
  </si>
  <si>
    <t>Šiukšlių išvežimas</t>
  </si>
  <si>
    <t>Palūkanos</t>
  </si>
  <si>
    <t>Asignavimų valdytojų sumokėtos palūkanos</t>
  </si>
  <si>
    <t>Savivaldybių sumokėtos palūkanos</t>
  </si>
  <si>
    <t>Subsidijos</t>
  </si>
  <si>
    <t>Subsidijos iš biudžeto lėšų</t>
  </si>
  <si>
    <t>Subsidijos gaminiams</t>
  </si>
  <si>
    <t>Subsidijos gamybai</t>
  </si>
  <si>
    <t>Dotacijos</t>
  </si>
  <si>
    <t>Dotacijos užsienio valstybėms</t>
  </si>
  <si>
    <t>Dotacijos tarptautinėms organizacijoms</t>
  </si>
  <si>
    <t>Socialinės išmokos (pašalpos)</t>
  </si>
  <si>
    <t>Socialinė parama pinigais</t>
  </si>
  <si>
    <t>Socialinė parama natūra</t>
  </si>
  <si>
    <t>Darbdavių socialinė parama</t>
  </si>
  <si>
    <t>Darbdavių socialinė parama pinigais</t>
  </si>
  <si>
    <t>Darbdavių socialinė parama natūra</t>
  </si>
  <si>
    <t>Kitos išlaidos</t>
  </si>
  <si>
    <t>Stipendijoms</t>
  </si>
  <si>
    <t>Pervedamos Europos Sąjungos, kitos tarptautinės finansinės paramos ir bendrojo finansavimo lėšos</t>
  </si>
  <si>
    <t>Materialiojo ir nematerialiojo turto įsigijimo išlaidos</t>
  </si>
  <si>
    <t>Paskolos (grąžintinos)</t>
  </si>
  <si>
    <t>IŠ VISO ASIGNAVIMŲ (2+3)</t>
  </si>
  <si>
    <t>(įstaigos vadovo ar jo įgalioto asmens pareigų pavadinimas)</t>
  </si>
  <si>
    <t xml:space="preserve">         (vardas ir pavardė)</t>
  </si>
  <si>
    <t xml:space="preserve">(įstaigos padalinio, atsakingo už planavimą, vadovo ar jo įgalioto </t>
  </si>
  <si>
    <t xml:space="preserve">          (vardas ir pavardė)</t>
  </si>
  <si>
    <t>asmens pareigų pavadinimas)</t>
  </si>
  <si>
    <t>Prekių ir paslaugų naudojimo išlaidos</t>
  </si>
  <si>
    <t>Mitybos išlaidos</t>
  </si>
  <si>
    <t>Medikamentų ir medicininių paslaugų įsigijimo išlaidos</t>
  </si>
  <si>
    <t>Ryšių paslaugų įsigijimo išlaidos</t>
  </si>
  <si>
    <t>Aprangos ir patalynės įsigijimo išlaidos</t>
  </si>
  <si>
    <t>Komandiruočių išlaidos</t>
  </si>
  <si>
    <t>Gyvenamųjų vietovių viešojo ūkio išlaidos</t>
  </si>
  <si>
    <t>Materialiojo ir nematerialiojo turto nuomos išlaidos</t>
  </si>
  <si>
    <t>Materialiojo turto paprastojo remonto išlaidos</t>
  </si>
  <si>
    <t>Kvalifikacijos kėlimo išlaidos</t>
  </si>
  <si>
    <t>Ekspertų ir konsultantų paslaugų įsigijimo išlaidos</t>
  </si>
  <si>
    <t>Komunalinių paslaugų įsigijimo išlaidos, iš jų:</t>
  </si>
  <si>
    <t>Informacinių technologijų prekių ir paslaugų įsigijimo išlaidos</t>
  </si>
  <si>
    <t>Reprezentacinės išlaidos</t>
  </si>
  <si>
    <t>Ūkinio inventoriaus įsigijimo išlaidos</t>
  </si>
  <si>
    <t>Kitų prekių ir paslaugų įsigijimo išlaidos</t>
  </si>
  <si>
    <t>Palūkanos nerezidentams</t>
  </si>
  <si>
    <t>Palūkanos rezidentams, kitiems nei valdžios sektorius (tik už tiesioginę skolą)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</si>
  <si>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</si>
  <si>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</si>
  <si>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</si>
  <si>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</si>
  <si>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</si>
  <si>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>Dotacijos užsienio valstybėms einamiesiems tikslams</t>
  </si>
  <si>
    <t>Dotacijos užsienio valstybėms turtui įsigyti</t>
  </si>
  <si>
    <t>Dotacijos tarptautinėms organizacijoms einamiesiems tikslams</t>
  </si>
  <si>
    <t>Dotacijos tarptautinėms organizacijoms turtui įsigyti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</si>
  <si>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</si>
  <si>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</si>
  <si>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</si>
  <si>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</si>
  <si>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</si>
  <si>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>Socialinė parama (socialinės paramos pašalpos) ir rentos</t>
  </si>
  <si>
    <t>Kitos išlaidos einamiesiems tikslams</t>
  </si>
  <si>
    <t>Kitos išlaidos kitiems einamiesiems tikslams</t>
  </si>
  <si>
    <t>Kitos išlaidos turtui įsigyti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</si>
  <si>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</si>
  <si>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</si>
  <si>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</si>
  <si>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</si>
  <si>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</si>
  <si>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>Pervedamos Europos Sąjungos, kitos tarptautinės finansinės paramos ir bendrojo finansavimo lėšos investicijoms, skirtoms savivaldybėms</t>
  </si>
  <si>
    <t>Pervedamos Europos Sąjungos, kitos tarptautinės finansinės paramos ir bendrojo finansavimo lėšos investicijoms kitiems valdžios sektoriaus subjektams</t>
  </si>
  <si>
    <t>Pervedamos Europos Sąjungos, kitos tarptautinės finansinės paramos ir bendrojo finansavimo lėšos investicijoms ne valdžios sektoriui</t>
  </si>
  <si>
    <t>MATERIALIOJO IR NEMATERIALIOJO TURTO ĮSIGIJIMO, FINANSINIO TURTO PADIDĖJIMO IR FINANSINIŲ ĮSIPAREIGOJIMŲ VYKDYMO IŠLAIDOS</t>
  </si>
  <si>
    <t>Ilgalaikio materialiojo turto kūrimo ir įsigijimo išlaidos</t>
  </si>
  <si>
    <t>Žemės įsigijimo išlaidos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</si>
  <si>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</si>
  <si>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</si>
  <si>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</si>
  <si>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</si>
  <si>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</si>
  <si>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</si>
  <si>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</si>
  <si>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</si>
  <si>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</si>
  <si>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</si>
  <si>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</si>
  <si>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</si>
  <si>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</si>
  <si>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</si>
  <si>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</si>
  <si>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</si>
  <si>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</si>
  <si>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Biologinio turto ir žemės gelmių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</si>
  <si>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</si>
  <si>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</si>
  <si>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</si>
  <si>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</si>
  <si>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</si>
  <si>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>Paskolos (suteiktos rezidentams)</t>
  </si>
  <si>
    <t>Trumpalaikės paskolos (suteiktos rezidentams)</t>
  </si>
  <si>
    <t>Ilgalaikės paskolos (suteiktos rezidentams)</t>
  </si>
  <si>
    <t>Akcijos (įsigytos iš rezidentų)</t>
  </si>
  <si>
    <t>Kitos mokėtinos sumos (suteiktos)</t>
  </si>
  <si>
    <t>Kitos trumpalaikės mokėtinos sumos (suteiktos)</t>
  </si>
  <si>
    <t>Užsienio finansinio turto padidėjimo išlaidos (investavimo į nerezidentus išlaidos)</t>
  </si>
  <si>
    <t xml:space="preserve">Akcijos (įsigytos iš nerezidentų) </t>
  </si>
  <si>
    <t>Finansinių įsipareigojimų vykdymo išlaidos (grąžintos skolos)</t>
  </si>
  <si>
    <t>Vidaus finansinių įsipareigojimų vykdymo išlaidos (kreditoriams rezidentams grąžintos skolos)</t>
  </si>
  <si>
    <t>Trumpalaikės paskolos (grąžintinos)</t>
  </si>
  <si>
    <t>Ilgalaikės paskolos (grąžintinos)</t>
  </si>
  <si>
    <t xml:space="preserve">Akcijos (išpirktos) </t>
  </si>
  <si>
    <t>Užsienio finansinių įsipareigojimų vykdymo išlaidos (kreditoriams nerezidentams grąžintos skolos)</t>
  </si>
  <si>
    <t>Kitos mokėtinos sumos (grąžintos)</t>
  </si>
  <si>
    <t>Kitos trumpalaikės mokėtinos sumos (grąžintos)</t>
  </si>
  <si>
    <t>Transporto išlaikymo ir transporto paslaugų įsigijimo išlaidos</t>
  </si>
  <si>
    <t>Kitos ilgalaikės mokėtinos sumos (grąžintos)</t>
  </si>
  <si>
    <t>Įstaiga</t>
  </si>
  <si>
    <t>188710061</t>
  </si>
  <si>
    <t>01</t>
  </si>
  <si>
    <t>08</t>
  </si>
  <si>
    <t>02</t>
  </si>
  <si>
    <t>06</t>
  </si>
  <si>
    <t>Savivaldybės biudžeto lėšos</t>
  </si>
  <si>
    <t>Vilnius</t>
  </si>
  <si>
    <t xml:space="preserve">Forma patvirtinta </t>
  </si>
  <si>
    <t xml:space="preserve">2019 m. sausio 29 d. </t>
  </si>
  <si>
    <t>įsakymu Nr. 30-224/19</t>
  </si>
  <si>
    <t>Laikinai vykdanti Kultūros skyriaus vedėjo funkcijas</t>
  </si>
  <si>
    <t>Aušra Kiškūnienė</t>
  </si>
  <si>
    <t>Vilniaus miesto savivaldybės administracijos Kultūros skyrius</t>
  </si>
  <si>
    <t>2020  m.  PROGRAMOS  SĄMATA</t>
  </si>
  <si>
    <t>204050102</t>
  </si>
  <si>
    <t>Kultūrinių projektų laimėjusių konkursą finansavimas</t>
  </si>
  <si>
    <t xml:space="preserve">2020-03-10, įsakymas Nr. 30-579/20 </t>
  </si>
  <si>
    <t>2020 m.                                         d.  Nr. A475-               /20(2.2.4.15-KUL)</t>
  </si>
  <si>
    <r>
      <t xml:space="preserve">VMSA Kultūros skyrius, </t>
    </r>
    <r>
      <rPr>
        <b/>
        <i/>
        <sz val="9"/>
        <rFont val="Times New Roman"/>
        <family val="1"/>
      </rPr>
      <t>Istaigos pavadinimas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</si>
</sst>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 x14ac:knownFonts="1">
    <font>
      <sz val="10"/>
      <name val="Times New Roman Baltic"/>
      <charset val="186"/>
    </font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i/>
      <sz val="8"/>
      <name val="Times New Roman"/>
      <family val="1"/>
      <charset val="186"/>
    </font>
    <font>
      <sz val="10"/>
      <name val="Arial"/>
      <family val="2"/>
      <charset val="186"/>
    </font>
    <font>
      <b/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i/>
      <sz val="9"/>
      <name val="Times New Roman"/>
      <family val="1"/>
      <charset val="186"/>
    </font>
    <font>
      <b/>
      <i/>
      <sz val="7"/>
      <name val="Times New Roman"/>
      <family val="1"/>
      <charset val="186"/>
    </font>
    <font>
      <sz val="7"/>
      <name val="Times New Roman"/>
      <family val="1"/>
      <charset val="186"/>
    </font>
    <font>
      <b/>
      <i/>
      <sz val="8"/>
      <name val="Times New Roman"/>
      <family val="1"/>
      <charset val="186"/>
    </font>
    <font>
      <sz val="8"/>
      <name val="Times New Roman Baltic"/>
      <charset val="186"/>
    </font>
    <font>
      <sz val="9"/>
      <name val="Times New Roman Baltic"/>
      <charset val="186"/>
    </font>
    <font>
      <sz val="10"/>
      <name val="Times New Roman Baltic"/>
      <family val="1"/>
      <charset val="186"/>
    </font>
    <font>
      <b/>
      <sz val="8"/>
      <name val="Times New Roman"/>
      <family val="1"/>
      <charset val="186"/>
    </font>
    <font>
      <u/>
      <sz val="10"/>
      <color indexed="36"/>
      <name val="Times New Roman Baltic"/>
      <charset val="186"/>
    </font>
    <font>
      <u/>
      <sz val="10"/>
      <color indexed="12"/>
      <name val="Times New Roman Baltic"/>
      <charset val="186"/>
    </font>
    <font>
      <sz val="10"/>
      <name val="Times New Roman"/>
      <family val="1"/>
      <charset val="186"/>
    </font>
    <font>
      <b/>
      <i/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6">
    <xf numFmtId="0" fontId="0" fillId="0" borderId="0"/>
    <xf numFmtId="0" fontId="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9" fillId="0" borderId="0"/>
  </cellStyleXfs>
  <cellXfs count="138">
    <xf numFmtId="0" fontId="0" fillId="0" borderId="0" xfId="0"/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right" vertical="center"/>
    </xf>
    <xf numFmtId="164" fontId="2" fillId="0" borderId="0" xfId="0" applyNumberFormat="1" applyFont="1" applyBorder="1" applyAlignment="1">
      <alignment horizontal="left" vertical="center"/>
    </xf>
    <xf numFmtId="164" fontId="3" fillId="0" borderId="0" xfId="0" applyNumberFormat="1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left" vertical="center"/>
    </xf>
    <xf numFmtId="0" fontId="7" fillId="0" borderId="0" xfId="1" applyFont="1" applyAlignment="1" applyProtection="1">
      <alignment vertical="center"/>
    </xf>
    <xf numFmtId="164" fontId="2" fillId="0" borderId="0" xfId="1" applyNumberFormat="1" applyFont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1" applyFont="1" applyBorder="1" applyAlignment="1" applyProtection="1">
      <alignment vertical="center"/>
    </xf>
    <xf numFmtId="164" fontId="2" fillId="0" borderId="1" xfId="1" applyNumberFormat="1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49" fontId="7" fillId="0" borderId="0" xfId="1" applyNumberFormat="1" applyFont="1" applyAlignment="1" applyProtection="1">
      <alignment horizontal="right" vertical="center"/>
    </xf>
    <xf numFmtId="49" fontId="7" fillId="0" borderId="0" xfId="1" applyNumberFormat="1" applyFont="1" applyAlignment="1" applyProtection="1">
      <alignment horizontal="center" vertical="center"/>
    </xf>
    <xf numFmtId="49" fontId="7" fillId="0" borderId="0" xfId="1" applyNumberFormat="1" applyFont="1" applyBorder="1" applyAlignment="1" applyProtection="1">
      <alignment horizontal="center" vertical="center"/>
    </xf>
    <xf numFmtId="49" fontId="2" fillId="0" borderId="0" xfId="1" applyNumberFormat="1" applyFont="1" applyBorder="1" applyAlignment="1" applyProtection="1">
      <alignment vertical="center"/>
    </xf>
    <xf numFmtId="0" fontId="2" fillId="0" borderId="0" xfId="0" applyFont="1" applyBorder="1" applyAlignment="1">
      <alignment vertical="center"/>
    </xf>
    <xf numFmtId="0" fontId="9" fillId="0" borderId="1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49" fontId="7" fillId="0" borderId="3" xfId="1" applyNumberFormat="1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164" fontId="4" fillId="0" borderId="0" xfId="1" applyNumberFormat="1" applyFont="1" applyAlignment="1" applyProtection="1">
      <alignment horizontal="center" vertical="center"/>
    </xf>
    <xf numFmtId="164" fontId="4" fillId="0" borderId="0" xfId="1" applyNumberFormat="1" applyFont="1" applyAlignment="1" applyProtection="1">
      <alignment horizontal="center" vertical="center" wrapText="1"/>
    </xf>
    <xf numFmtId="164" fontId="10" fillId="0" borderId="0" xfId="1" applyNumberFormat="1" applyFont="1" applyAlignment="1" applyProtection="1">
      <alignment horizontal="center" vertical="center"/>
    </xf>
    <xf numFmtId="164" fontId="11" fillId="0" borderId="0" xfId="1" applyNumberFormat="1" applyFont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7" fillId="0" borderId="0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Continuous" vertical="center"/>
    </xf>
    <xf numFmtId="0" fontId="2" fillId="0" borderId="2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164" fontId="11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164" fontId="2" fillId="0" borderId="0" xfId="1" applyNumberFormat="1" applyFont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9" xfId="0" applyFont="1" applyBorder="1" applyAlignment="1">
      <alignment horizontal="centerContinuous" vertical="center"/>
    </xf>
    <xf numFmtId="49" fontId="4" fillId="0" borderId="10" xfId="1" applyNumberFormat="1" applyFont="1" applyBorder="1" applyAlignment="1" applyProtection="1">
      <alignment horizontal="center" vertical="center"/>
    </xf>
    <xf numFmtId="164" fontId="4" fillId="0" borderId="10" xfId="1" applyNumberFormat="1" applyFont="1" applyBorder="1" applyAlignment="1" applyProtection="1">
      <alignment horizontal="center" vertical="center" wrapText="1"/>
    </xf>
    <xf numFmtId="164" fontId="4" fillId="0" borderId="10" xfId="1" applyNumberFormat="1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1" fontId="3" fillId="0" borderId="11" xfId="0" applyNumberFormat="1" applyFont="1" applyBorder="1" applyAlignment="1" applyProtection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1" fontId="3" fillId="0" borderId="10" xfId="0" applyNumberFormat="1" applyFont="1" applyBorder="1" applyAlignment="1" applyProtection="1">
      <alignment horizontal="center" vertical="center"/>
    </xf>
    <xf numFmtId="1" fontId="3" fillId="0" borderId="10" xfId="0" applyNumberFormat="1" applyFont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wrapText="1"/>
    </xf>
    <xf numFmtId="16" fontId="3" fillId="0" borderId="0" xfId="0" quotePrefix="1" applyNumberFormat="1" applyFont="1" applyAlignment="1">
      <alignment horizontal="center" vertical="center"/>
    </xf>
    <xf numFmtId="1" fontId="3" fillId="0" borderId="10" xfId="0" quotePrefix="1" applyNumberFormat="1" applyFont="1" applyBorder="1" applyAlignment="1">
      <alignment horizontal="center" vertical="center"/>
    </xf>
    <xf numFmtId="1" fontId="3" fillId="0" borderId="12" xfId="0" applyNumberFormat="1" applyFont="1" applyBorder="1" applyAlignment="1" applyProtection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1" fontId="13" fillId="0" borderId="10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left" wrapText="1"/>
    </xf>
    <xf numFmtId="1" fontId="3" fillId="0" borderId="13" xfId="0" applyNumberFormat="1" applyFont="1" applyBorder="1" applyAlignment="1" applyProtection="1">
      <alignment horizontal="center" vertical="center"/>
    </xf>
    <xf numFmtId="1" fontId="3" fillId="0" borderId="13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1" fontId="2" fillId="0" borderId="0" xfId="0" applyNumberFormat="1" applyFont="1" applyBorder="1" applyAlignment="1" applyProtection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Continuous" vertical="center"/>
    </xf>
    <xf numFmtId="0" fontId="16" fillId="0" borderId="0" xfId="0" applyFont="1"/>
    <xf numFmtId="0" fontId="3" fillId="0" borderId="0" xfId="0" applyFont="1" applyBorder="1" applyAlignment="1" applyProtection="1">
      <alignment vertical="center"/>
      <protection locked="0"/>
    </xf>
    <xf numFmtId="49" fontId="2" fillId="0" borderId="3" xfId="1" quotePrefix="1" applyNumberFormat="1" applyFont="1" applyBorder="1" applyAlignment="1" applyProtection="1">
      <alignment horizontal="center" vertical="center"/>
    </xf>
    <xf numFmtId="49" fontId="2" fillId="0" borderId="3" xfId="1" applyNumberFormat="1" applyFont="1" applyBorder="1" applyAlignment="1" applyProtection="1">
      <alignment horizontal="center" vertical="center"/>
    </xf>
    <xf numFmtId="49" fontId="2" fillId="0" borderId="3" xfId="0" applyNumberFormat="1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164" fontId="3" fillId="0" borderId="0" xfId="0" applyNumberFormat="1" applyFont="1" applyAlignment="1">
      <alignment vertical="center"/>
    </xf>
    <xf numFmtId="164" fontId="3" fillId="0" borderId="1" xfId="0" quotePrefix="1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" fontId="3" fillId="0" borderId="0" xfId="0" applyNumberFormat="1" applyFont="1" applyAlignment="1" applyProtection="1">
      <alignment horizontal="left" vertical="center"/>
      <protection locked="0"/>
    </xf>
    <xf numFmtId="49" fontId="5" fillId="0" borderId="0" xfId="0" applyNumberFormat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/>
    </xf>
    <xf numFmtId="164" fontId="2" fillId="0" borderId="0" xfId="1" applyNumberFormat="1" applyFont="1" applyAlignment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164" fontId="11" fillId="0" borderId="7" xfId="1" applyNumberFormat="1" applyFont="1" applyBorder="1" applyAlignment="1" applyProtection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49" fontId="8" fillId="0" borderId="5" xfId="0" applyNumberFormat="1" applyFont="1" applyBorder="1" applyAlignment="1" applyProtection="1">
      <alignment horizontal="center" vertical="center"/>
      <protection locked="0"/>
    </xf>
    <xf numFmtId="49" fontId="8" fillId="0" borderId="6" xfId="0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1" fontId="8" fillId="0" borderId="5" xfId="0" applyNumberFormat="1" applyFont="1" applyBorder="1" applyAlignment="1" applyProtection="1">
      <alignment horizontal="center" vertical="center"/>
      <protection locked="0"/>
    </xf>
    <xf numFmtId="1" fontId="8" fillId="0" borderId="6" xfId="0" applyNumberFormat="1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left" vertical="center" wrapText="1"/>
    </xf>
    <xf numFmtId="1" fontId="3" fillId="0" borderId="0" xfId="0" applyNumberFormat="1" applyFont="1" applyAlignment="1" applyProtection="1">
      <alignment horizontal="left" vertical="center"/>
      <protection locked="0"/>
    </xf>
    <xf numFmtId="49" fontId="8" fillId="0" borderId="0" xfId="1" applyNumberFormat="1" applyFont="1" applyAlignment="1" applyProtection="1">
      <alignment horizontal="center" vertical="center"/>
    </xf>
    <xf numFmtId="0" fontId="9" fillId="3" borderId="4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7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2" fontId="8" fillId="2" borderId="11" xfId="1" applyNumberFormat="1" applyFont="1" applyFill="1" applyBorder="1" applyAlignment="1" applyProtection="1">
      <alignment horizontal="center" vertical="center"/>
    </xf>
    <xf numFmtId="2" fontId="8" fillId="2" borderId="10" xfId="1" applyNumberFormat="1" applyFont="1" applyFill="1" applyBorder="1" applyAlignment="1" applyProtection="1">
      <alignment horizontal="center" vertical="center"/>
    </xf>
    <xf numFmtId="2" fontId="2" fillId="2" borderId="10" xfId="1" applyNumberFormat="1" applyFont="1" applyFill="1" applyBorder="1" applyAlignment="1" applyProtection="1">
      <alignment horizontal="center" vertical="center"/>
    </xf>
    <xf numFmtId="2" fontId="2" fillId="0" borderId="10" xfId="1" applyNumberFormat="1" applyFont="1" applyBorder="1" applyAlignment="1" applyProtection="1">
      <alignment horizontal="center" vertical="center"/>
      <protection locked="0"/>
    </xf>
    <xf numFmtId="2" fontId="2" fillId="0" borderId="10" xfId="0" applyNumberFormat="1" applyFont="1" applyBorder="1" applyAlignment="1" applyProtection="1">
      <alignment horizontal="center" vertical="center"/>
      <protection locked="0"/>
    </xf>
    <xf numFmtId="2" fontId="2" fillId="2" borderId="10" xfId="1" applyNumberFormat="1" applyFont="1" applyFill="1" applyBorder="1" applyAlignment="1" applyProtection="1">
      <alignment horizontal="center" vertical="center" wrapText="1"/>
    </xf>
    <xf numFmtId="2" fontId="2" fillId="0" borderId="10" xfId="1" applyNumberFormat="1" applyFont="1" applyBorder="1" applyAlignment="1" applyProtection="1">
      <alignment horizontal="center" vertical="center" wrapText="1"/>
      <protection locked="0"/>
    </xf>
    <xf numFmtId="2" fontId="2" fillId="2" borderId="10" xfId="0" applyNumberFormat="1" applyFont="1" applyFill="1" applyBorder="1" applyAlignment="1" applyProtection="1">
      <alignment horizontal="center" vertical="center"/>
    </xf>
    <xf numFmtId="2" fontId="2" fillId="2" borderId="10" xfId="0" applyNumberFormat="1" applyFont="1" applyFill="1" applyBorder="1" applyAlignment="1" applyProtection="1">
      <alignment horizontal="center" vertical="center"/>
      <protection locked="0"/>
    </xf>
    <xf numFmtId="2" fontId="2" fillId="0" borderId="10" xfId="1" applyNumberFormat="1" applyFont="1" applyFill="1" applyBorder="1" applyAlignment="1" applyProtection="1">
      <alignment horizontal="center" vertical="center"/>
      <protection locked="0"/>
    </xf>
    <xf numFmtId="2" fontId="8" fillId="2" borderId="10" xfId="0" applyNumberFormat="1" applyFont="1" applyFill="1" applyBorder="1" applyAlignment="1" applyProtection="1">
      <alignment horizontal="center" vertical="center"/>
    </xf>
    <xf numFmtId="2" fontId="2" fillId="0" borderId="10" xfId="0" applyNumberFormat="1" applyFont="1" applyFill="1" applyBorder="1" applyAlignment="1" applyProtection="1">
      <alignment horizontal="center" vertical="center"/>
      <protection locked="0"/>
    </xf>
    <xf numFmtId="2" fontId="2" fillId="3" borderId="10" xfId="1" applyNumberFormat="1" applyFont="1" applyFill="1" applyBorder="1" applyAlignment="1" applyProtection="1">
      <alignment horizontal="center" vertical="center"/>
      <protection locked="0"/>
    </xf>
    <xf numFmtId="2" fontId="2" fillId="0" borderId="10" xfId="0" applyNumberFormat="1" applyFont="1" applyBorder="1" applyAlignment="1" applyProtection="1">
      <alignment horizontal="center" vertical="center"/>
    </xf>
    <xf numFmtId="2" fontId="14" fillId="2" borderId="10" xfId="0" applyNumberFormat="1" applyFont="1" applyFill="1" applyBorder="1" applyAlignment="1" applyProtection="1">
      <alignment horizontal="center"/>
    </xf>
    <xf numFmtId="2" fontId="15" fillId="2" borderId="10" xfId="1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 vertical="center"/>
    </xf>
  </cellXfs>
  <cellStyles count="6">
    <cellStyle name="Followed Hyperlink" xfId="2"/>
    <cellStyle name="Hyperlink" xfId="3"/>
    <cellStyle name="Įprastas 2" xfId="4"/>
    <cellStyle name="Įprastas 3" xfId="5"/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showZeros="0" tabSelected="1" topLeftCell="A20" workbookViewId="0">
      <selection activeCell="P112" sqref="P112"/>
    </sheetView>
  </sheetViews>
  <sheetFormatPr defaultRowHeight="12.75" x14ac:dyDescent="0.2"/>
  <cols>
    <col min="1" max="2" width="2.1640625" style="5" customWidth="1"/>
    <col min="3" max="3" width="2.83203125" style="5" customWidth="1"/>
    <col min="4" max="4" width="3" style="5" customWidth="1"/>
    <col min="5" max="5" width="2.83203125" style="5" customWidth="1"/>
    <col min="6" max="6" width="4.1640625" style="5" customWidth="1"/>
    <col min="7" max="7" width="31.5" style="5" customWidth="1"/>
    <col min="8" max="8" width="11.33203125" style="2" customWidth="1"/>
    <col min="9" max="9" width="10.83203125" style="2" customWidth="1"/>
    <col min="10" max="10" width="10.6640625" style="2" customWidth="1"/>
    <col min="11" max="11" width="11.1640625" style="2" customWidth="1"/>
    <col min="12" max="12" width="11" style="2" customWidth="1"/>
    <col min="13" max="17" width="9.33203125" style="5"/>
    <col min="18" max="18" width="10.1640625" style="5" bestFit="1" customWidth="1"/>
    <col min="19" max="16384" width="9.33203125" style="5"/>
  </cols>
  <sheetData>
    <row r="1" spans="1:12" ht="12.75" customHeight="1" x14ac:dyDescent="0.2">
      <c r="A1" s="1"/>
      <c r="B1" s="2"/>
      <c r="C1" s="2"/>
      <c r="D1" s="2"/>
      <c r="E1" s="2"/>
      <c r="F1" s="2"/>
      <c r="G1" s="3"/>
      <c r="H1" s="1"/>
      <c r="I1" s="4"/>
      <c r="J1" s="113" t="s">
        <v>161</v>
      </c>
      <c r="K1" s="113"/>
      <c r="L1" s="113"/>
    </row>
    <row r="2" spans="1:12" ht="12.75" customHeight="1" x14ac:dyDescent="0.2">
      <c r="A2" s="1"/>
      <c r="B2" s="2"/>
      <c r="C2" s="2"/>
      <c r="D2" s="2"/>
      <c r="E2" s="2"/>
      <c r="F2" s="2"/>
      <c r="G2" s="3"/>
      <c r="H2" s="1"/>
      <c r="I2" s="4"/>
      <c r="J2" s="113" t="s">
        <v>0</v>
      </c>
      <c r="K2" s="113"/>
      <c r="L2" s="113"/>
    </row>
    <row r="3" spans="1:12" ht="12.75" customHeight="1" x14ac:dyDescent="0.2">
      <c r="A3" s="1"/>
      <c r="B3" s="2"/>
      <c r="C3" s="2"/>
      <c r="D3" s="2"/>
      <c r="E3" s="2"/>
      <c r="F3" s="2"/>
      <c r="G3" s="3"/>
      <c r="H3" s="1"/>
      <c r="I3" s="4"/>
      <c r="J3" s="113" t="s">
        <v>1</v>
      </c>
      <c r="K3" s="113"/>
      <c r="L3" s="113"/>
    </row>
    <row r="4" spans="1:12" ht="12.75" customHeight="1" x14ac:dyDescent="0.2">
      <c r="A4" s="1"/>
      <c r="B4" s="2"/>
      <c r="C4" s="2"/>
      <c r="D4" s="2"/>
      <c r="E4" s="2"/>
      <c r="F4" s="2"/>
      <c r="G4" s="3"/>
      <c r="H4" s="1"/>
      <c r="I4" s="4"/>
      <c r="J4" s="113" t="s">
        <v>162</v>
      </c>
      <c r="K4" s="113"/>
      <c r="L4" s="113"/>
    </row>
    <row r="5" spans="1:12" ht="12.75" customHeight="1" x14ac:dyDescent="0.2">
      <c r="A5" s="1"/>
      <c r="B5" s="2"/>
      <c r="C5" s="2"/>
      <c r="D5" s="2"/>
      <c r="E5" s="2"/>
      <c r="F5" s="2"/>
      <c r="G5" s="3"/>
      <c r="H5" s="1"/>
      <c r="I5" s="4"/>
      <c r="J5" s="113" t="s">
        <v>163</v>
      </c>
      <c r="K5" s="113"/>
      <c r="L5" s="113"/>
    </row>
    <row r="6" spans="1:12" x14ac:dyDescent="0.2">
      <c r="A6" s="6"/>
      <c r="B6" s="7"/>
      <c r="C6" s="7"/>
      <c r="D6" s="7"/>
      <c r="E6" s="7"/>
      <c r="F6" s="7"/>
      <c r="G6" s="8"/>
      <c r="H6" s="9" t="s">
        <v>2</v>
      </c>
      <c r="I6" s="10"/>
      <c r="J6" s="10"/>
      <c r="K6" s="10"/>
      <c r="L6" s="10"/>
    </row>
    <row r="7" spans="1:12" ht="18.75" customHeight="1" x14ac:dyDescent="0.2">
      <c r="A7" s="2"/>
      <c r="B7" s="82"/>
      <c r="C7" s="83"/>
      <c r="D7" s="83"/>
      <c r="E7" s="83"/>
      <c r="F7" s="83"/>
      <c r="G7" s="83"/>
      <c r="H7" s="117" t="s">
        <v>164</v>
      </c>
      <c r="I7" s="117"/>
      <c r="J7" s="117"/>
      <c r="K7" s="117"/>
      <c r="L7" s="117"/>
    </row>
    <row r="8" spans="1:12" hidden="1" x14ac:dyDescent="0.2">
      <c r="A8" s="2"/>
      <c r="B8" s="2"/>
      <c r="C8" s="2"/>
      <c r="D8" s="2"/>
      <c r="E8" s="2"/>
      <c r="F8" s="2"/>
      <c r="G8" s="84"/>
      <c r="H8" s="114" t="s">
        <v>3</v>
      </c>
      <c r="I8" s="114"/>
      <c r="J8" s="114"/>
      <c r="K8" s="114"/>
      <c r="L8" s="114"/>
    </row>
    <row r="9" spans="1:12" x14ac:dyDescent="0.2">
      <c r="A9" s="2"/>
      <c r="B9" s="2"/>
      <c r="C9" s="2"/>
      <c r="D9" s="2"/>
      <c r="E9" s="2"/>
      <c r="F9" s="2"/>
      <c r="G9" s="12"/>
      <c r="H9" s="11"/>
      <c r="I9" s="11"/>
      <c r="J9" s="11"/>
      <c r="K9" s="11"/>
      <c r="L9" s="85"/>
    </row>
    <row r="10" spans="1:12" x14ac:dyDescent="0.2">
      <c r="A10" s="2"/>
      <c r="B10" s="2"/>
      <c r="C10" s="2"/>
      <c r="D10" s="2"/>
      <c r="E10" s="2"/>
      <c r="F10" s="2"/>
      <c r="G10" s="12"/>
      <c r="H10" s="118" t="s">
        <v>165</v>
      </c>
      <c r="I10" s="118"/>
      <c r="J10" s="118"/>
      <c r="K10" s="11"/>
      <c r="L10" s="85"/>
    </row>
    <row r="11" spans="1:12" hidden="1" x14ac:dyDescent="0.2">
      <c r="A11" s="2"/>
      <c r="B11" s="2"/>
      <c r="C11" s="2"/>
      <c r="D11" s="2"/>
      <c r="E11" s="2"/>
      <c r="F11" s="2"/>
      <c r="G11" s="12"/>
      <c r="H11" s="13" t="s">
        <v>5</v>
      </c>
      <c r="I11" s="86"/>
      <c r="L11" s="87"/>
    </row>
    <row r="12" spans="1:12" hidden="1" x14ac:dyDescent="0.2">
      <c r="A12" s="2"/>
      <c r="B12" s="2"/>
      <c r="C12" s="2"/>
      <c r="D12" s="2"/>
      <c r="E12" s="2"/>
      <c r="F12" s="2"/>
      <c r="G12" s="12"/>
      <c r="H12" s="11"/>
      <c r="I12" s="11"/>
      <c r="J12" s="11"/>
      <c r="K12" s="11"/>
      <c r="L12" s="85"/>
    </row>
    <row r="13" spans="1:12" hidden="1" x14ac:dyDescent="0.2">
      <c r="A13" s="2"/>
      <c r="B13" s="2"/>
      <c r="C13" s="2"/>
      <c r="D13" s="2"/>
      <c r="E13" s="2"/>
      <c r="F13" s="2"/>
      <c r="G13" s="12"/>
      <c r="H13" s="88" t="s">
        <v>6</v>
      </c>
      <c r="I13" s="89"/>
      <c r="J13" s="89"/>
      <c r="K13" s="87"/>
      <c r="L13" s="82"/>
    </row>
    <row r="14" spans="1:12" x14ac:dyDescent="0.2">
      <c r="A14" s="2"/>
      <c r="B14" s="2"/>
      <c r="C14" s="2"/>
      <c r="D14" s="2"/>
      <c r="E14" s="2"/>
      <c r="F14" s="2"/>
      <c r="G14" s="12"/>
      <c r="H14" s="88" t="s">
        <v>7</v>
      </c>
      <c r="I14" s="89"/>
      <c r="J14" s="89"/>
      <c r="K14" s="87"/>
      <c r="L14" s="82"/>
    </row>
    <row r="15" spans="1:12" ht="13.5" x14ac:dyDescent="0.2">
      <c r="A15" s="2"/>
      <c r="B15" s="2"/>
      <c r="C15" s="2"/>
      <c r="D15" s="2"/>
      <c r="E15" s="2"/>
      <c r="F15" s="2"/>
      <c r="G15" s="90"/>
      <c r="H15" s="91"/>
      <c r="I15" s="91"/>
      <c r="J15" s="91"/>
    </row>
    <row r="16" spans="1:12" ht="13.5" x14ac:dyDescent="0.2">
      <c r="A16" s="2"/>
      <c r="B16" s="2"/>
      <c r="C16" s="2"/>
      <c r="D16" s="2"/>
      <c r="E16" s="2"/>
      <c r="F16" s="16"/>
      <c r="G16" s="119" t="s">
        <v>166</v>
      </c>
      <c r="H16" s="119"/>
      <c r="I16" s="119"/>
      <c r="J16" s="119"/>
      <c r="K16" s="119"/>
    </row>
    <row r="17" spans="1:12" ht="13.5" x14ac:dyDescent="0.2">
      <c r="A17" s="2"/>
      <c r="B17" s="2"/>
      <c r="C17" s="2"/>
      <c r="D17" s="2"/>
      <c r="E17" s="2"/>
      <c r="F17" s="2"/>
      <c r="G17" s="90"/>
      <c r="H17" s="91"/>
      <c r="I17" s="91"/>
      <c r="J17" s="91"/>
    </row>
    <row r="18" spans="1:12" ht="13.5" x14ac:dyDescent="0.2">
      <c r="A18" s="2"/>
      <c r="B18" s="2"/>
      <c r="C18" s="2"/>
      <c r="D18" s="2"/>
      <c r="E18" s="2"/>
      <c r="F18" s="16"/>
      <c r="G18" s="120" t="s">
        <v>171</v>
      </c>
      <c r="H18" s="120"/>
      <c r="I18" s="120"/>
      <c r="J18" s="120"/>
      <c r="K18" s="120"/>
    </row>
    <row r="19" spans="1:12" ht="13.5" x14ac:dyDescent="0.2">
      <c r="A19" s="1"/>
      <c r="B19" s="2"/>
      <c r="C19" s="2"/>
      <c r="D19" s="2"/>
      <c r="E19" s="2"/>
      <c r="F19" s="2"/>
      <c r="G19" s="14"/>
      <c r="H19" s="15"/>
      <c r="I19" s="15"/>
      <c r="J19" s="15"/>
      <c r="K19" s="1"/>
      <c r="L19" s="1"/>
    </row>
    <row r="20" spans="1:12" ht="13.5" x14ac:dyDescent="0.2">
      <c r="A20" s="1"/>
      <c r="B20" s="2"/>
      <c r="C20" s="2"/>
      <c r="D20" s="2"/>
      <c r="E20" s="2"/>
      <c r="F20" s="16"/>
      <c r="G20" s="17"/>
      <c r="H20" s="18" t="s">
        <v>160</v>
      </c>
      <c r="I20" s="18"/>
      <c r="J20" s="18"/>
      <c r="K20" s="19"/>
      <c r="L20" s="1"/>
    </row>
    <row r="21" spans="1:12" ht="13.5" x14ac:dyDescent="0.2">
      <c r="A21" s="1"/>
      <c r="B21" s="2"/>
      <c r="C21" s="2"/>
      <c r="D21" s="2"/>
      <c r="E21" s="2"/>
      <c r="F21" s="2"/>
      <c r="G21" s="14"/>
      <c r="H21" s="15"/>
      <c r="I21" s="15"/>
      <c r="J21" s="15"/>
      <c r="K21" s="1"/>
      <c r="L21" s="1"/>
    </row>
    <row r="22" spans="1:12" x14ac:dyDescent="0.2">
      <c r="A22" s="115" t="s">
        <v>167</v>
      </c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</row>
    <row r="23" spans="1:12" ht="13.5" x14ac:dyDescent="0.2">
      <c r="A23" s="1"/>
      <c r="B23" s="2"/>
      <c r="C23" s="2"/>
      <c r="D23" s="2"/>
      <c r="E23" s="2"/>
      <c r="F23" s="2"/>
      <c r="G23" s="20"/>
      <c r="H23" s="21"/>
      <c r="I23" s="21"/>
      <c r="J23" s="22"/>
      <c r="K23" s="1"/>
      <c r="L23" s="1"/>
    </row>
    <row r="24" spans="1:12" ht="13.5" x14ac:dyDescent="0.2">
      <c r="A24" s="23" t="s">
        <v>8</v>
      </c>
      <c r="B24" s="24"/>
      <c r="C24" s="24"/>
      <c r="D24" s="24"/>
      <c r="E24" s="24"/>
      <c r="F24" s="24"/>
      <c r="G24" s="25"/>
      <c r="H24" s="26"/>
      <c r="I24" s="27"/>
      <c r="J24" s="28" t="s">
        <v>154</v>
      </c>
      <c r="K24" s="29">
        <v>1030000</v>
      </c>
      <c r="L24" s="92"/>
    </row>
    <row r="25" spans="1:12" ht="24" customHeight="1" x14ac:dyDescent="0.2">
      <c r="A25" s="1"/>
      <c r="B25" s="116" t="s">
        <v>172</v>
      </c>
      <c r="C25" s="116"/>
      <c r="D25" s="116"/>
      <c r="E25" s="116"/>
      <c r="F25" s="116"/>
      <c r="G25" s="116"/>
      <c r="H25" s="116"/>
      <c r="I25" s="116"/>
      <c r="J25" s="30" t="s">
        <v>9</v>
      </c>
      <c r="K25" s="30" t="s">
        <v>10</v>
      </c>
      <c r="L25" s="31" t="s">
        <v>153</v>
      </c>
    </row>
    <row r="26" spans="1:12" x14ac:dyDescent="0.2">
      <c r="A26" s="1"/>
      <c r="B26" s="105"/>
      <c r="C26" s="112"/>
      <c r="D26" s="112"/>
      <c r="E26" s="112"/>
      <c r="F26" s="112"/>
      <c r="G26" s="112"/>
      <c r="H26" s="112"/>
      <c r="I26" s="112"/>
      <c r="J26" s="32"/>
      <c r="K26" s="33" t="s">
        <v>11</v>
      </c>
      <c r="L26" s="33"/>
    </row>
    <row r="27" spans="1:12" x14ac:dyDescent="0.2">
      <c r="A27" s="1"/>
      <c r="B27" s="34"/>
      <c r="C27" s="34"/>
      <c r="D27" s="34"/>
      <c r="E27" s="34"/>
      <c r="F27" s="34"/>
      <c r="G27" s="105"/>
      <c r="H27" s="105"/>
      <c r="I27" s="105"/>
      <c r="J27" s="35"/>
      <c r="K27" s="35"/>
      <c r="L27" s="35"/>
    </row>
    <row r="28" spans="1:12" ht="13.5" x14ac:dyDescent="0.2">
      <c r="A28" s="36" t="s">
        <v>12</v>
      </c>
      <c r="B28" s="37"/>
      <c r="C28" s="37"/>
      <c r="D28" s="37"/>
      <c r="E28" s="37"/>
      <c r="F28" s="37"/>
      <c r="G28" s="38"/>
      <c r="H28" s="39"/>
      <c r="I28" s="39"/>
      <c r="J28" s="7"/>
      <c r="K28" s="106" t="s">
        <v>168</v>
      </c>
      <c r="L28" s="107"/>
    </row>
    <row r="29" spans="1:12" hidden="1" x14ac:dyDescent="0.2">
      <c r="A29" s="40"/>
      <c r="B29" s="108"/>
      <c r="C29" s="108"/>
      <c r="D29" s="108"/>
      <c r="E29" s="108"/>
      <c r="F29" s="108"/>
      <c r="G29" s="108"/>
      <c r="H29" s="108"/>
      <c r="I29" s="108"/>
      <c r="J29" s="108"/>
      <c r="K29" s="103" t="s">
        <v>11</v>
      </c>
      <c r="L29" s="103"/>
    </row>
    <row r="30" spans="1:12" x14ac:dyDescent="0.2">
      <c r="A30" s="40"/>
      <c r="B30" s="96"/>
      <c r="C30" s="96"/>
      <c r="D30" s="96"/>
      <c r="E30" s="96"/>
      <c r="F30" s="96"/>
      <c r="G30" s="96"/>
      <c r="H30" s="96"/>
      <c r="I30" s="96"/>
      <c r="J30" s="96"/>
      <c r="K30" s="7"/>
      <c r="L30" s="7"/>
    </row>
    <row r="31" spans="1:12" x14ac:dyDescent="0.2">
      <c r="A31" s="41" t="s">
        <v>13</v>
      </c>
      <c r="B31" s="41"/>
      <c r="C31" s="42"/>
      <c r="D31" s="42"/>
      <c r="E31" s="42"/>
      <c r="F31" s="42"/>
      <c r="G31" s="42"/>
      <c r="H31" s="42"/>
      <c r="I31" s="42"/>
      <c r="J31" s="42"/>
      <c r="K31" s="109">
        <v>4000619</v>
      </c>
      <c r="L31" s="110"/>
    </row>
    <row r="32" spans="1:12" x14ac:dyDescent="0.2">
      <c r="A32" s="40"/>
      <c r="B32" s="111" t="s">
        <v>169</v>
      </c>
      <c r="C32" s="111"/>
      <c r="D32" s="111"/>
      <c r="E32" s="111"/>
      <c r="F32" s="111"/>
      <c r="G32" s="111"/>
      <c r="H32" s="111"/>
      <c r="I32" s="111"/>
      <c r="J32" s="111"/>
      <c r="K32" s="103" t="s">
        <v>11</v>
      </c>
      <c r="L32" s="103"/>
    </row>
    <row r="33" spans="1:12" x14ac:dyDescent="0.2">
      <c r="A33" s="40"/>
      <c r="B33" s="42"/>
      <c r="C33" s="42"/>
      <c r="D33" s="42"/>
      <c r="E33" s="42"/>
      <c r="F33" s="42"/>
      <c r="G33" s="42"/>
      <c r="H33" s="42"/>
      <c r="I33" s="42"/>
      <c r="J33" s="42"/>
      <c r="K33" s="43"/>
      <c r="L33" s="43"/>
    </row>
    <row r="34" spans="1:12" x14ac:dyDescent="0.2">
      <c r="A34" s="41" t="s">
        <v>14</v>
      </c>
      <c r="B34" s="41"/>
      <c r="C34" s="42"/>
      <c r="D34" s="42"/>
      <c r="E34" s="42"/>
      <c r="F34" s="42"/>
      <c r="G34" s="42"/>
      <c r="H34" s="42"/>
      <c r="I34" s="42"/>
      <c r="J34" s="42"/>
      <c r="K34" s="106" t="s">
        <v>155</v>
      </c>
      <c r="L34" s="107"/>
    </row>
    <row r="35" spans="1:12" x14ac:dyDescent="0.2">
      <c r="A35" s="40"/>
      <c r="B35" s="108" t="s">
        <v>159</v>
      </c>
      <c r="C35" s="108"/>
      <c r="D35" s="108"/>
      <c r="E35" s="108"/>
      <c r="F35" s="108"/>
      <c r="G35" s="108"/>
      <c r="H35" s="108"/>
      <c r="I35" s="108"/>
      <c r="J35" s="108"/>
      <c r="K35" s="103" t="s">
        <v>11</v>
      </c>
      <c r="L35" s="103"/>
    </row>
    <row r="36" spans="1:12" x14ac:dyDescent="0.2">
      <c r="A36" s="1"/>
      <c r="B36" s="2"/>
      <c r="C36" s="2"/>
      <c r="D36" s="2"/>
      <c r="E36" s="2"/>
      <c r="F36" s="2"/>
      <c r="G36" s="23"/>
      <c r="H36" s="44"/>
      <c r="I36" s="44"/>
      <c r="J36" s="44"/>
      <c r="K36" s="6"/>
      <c r="L36" s="32"/>
    </row>
    <row r="37" spans="1:12" ht="13.5" x14ac:dyDescent="0.2">
      <c r="A37" s="3" t="s">
        <v>15</v>
      </c>
      <c r="B37" s="45"/>
      <c r="C37" s="45"/>
      <c r="D37" s="45"/>
      <c r="E37" s="45"/>
      <c r="F37" s="45"/>
      <c r="H37" s="46"/>
      <c r="I37" s="79" t="s">
        <v>156</v>
      </c>
      <c r="J37" s="80" t="s">
        <v>157</v>
      </c>
      <c r="K37" s="81" t="s">
        <v>155</v>
      </c>
      <c r="L37" s="80" t="s">
        <v>158</v>
      </c>
    </row>
    <row r="38" spans="1:12" x14ac:dyDescent="0.2">
      <c r="A38" s="1"/>
      <c r="B38" s="101"/>
      <c r="C38" s="102"/>
      <c r="D38" s="102"/>
      <c r="E38" s="102"/>
      <c r="F38" s="102"/>
      <c r="G38" s="102"/>
      <c r="H38" s="102"/>
      <c r="I38" s="103" t="s">
        <v>11</v>
      </c>
      <c r="J38" s="104"/>
      <c r="K38" s="104"/>
      <c r="L38" s="104"/>
    </row>
    <row r="39" spans="1:12" x14ac:dyDescent="0.2">
      <c r="A39" s="1"/>
      <c r="B39" s="93" t="s">
        <v>170</v>
      </c>
      <c r="C39" s="93"/>
      <c r="D39" s="93"/>
      <c r="E39" s="93"/>
      <c r="F39" s="93"/>
      <c r="G39" s="93"/>
      <c r="H39" s="78"/>
      <c r="I39" s="43"/>
      <c r="J39" s="7"/>
      <c r="K39" s="7"/>
      <c r="L39" s="7"/>
    </row>
    <row r="40" spans="1:12" x14ac:dyDescent="0.2">
      <c r="A40" s="6"/>
      <c r="B40" s="96"/>
      <c r="C40" s="97"/>
      <c r="D40" s="97"/>
      <c r="E40" s="97"/>
      <c r="F40" s="97"/>
      <c r="G40" s="97"/>
      <c r="H40" s="97"/>
      <c r="I40" s="97"/>
      <c r="J40" s="97"/>
      <c r="K40" s="97"/>
      <c r="L40" s="43" t="s">
        <v>16</v>
      </c>
    </row>
    <row r="41" spans="1:12" x14ac:dyDescent="0.2">
      <c r="A41" s="47" t="s">
        <v>17</v>
      </c>
      <c r="B41" s="48"/>
      <c r="C41" s="48"/>
      <c r="D41" s="48"/>
      <c r="E41" s="48"/>
      <c r="F41" s="49"/>
      <c r="G41" s="50" t="s">
        <v>18</v>
      </c>
      <c r="H41" s="51" t="s">
        <v>19</v>
      </c>
      <c r="I41" s="51" t="s">
        <v>20</v>
      </c>
      <c r="J41" s="52" t="s">
        <v>21</v>
      </c>
      <c r="K41" s="53" t="s">
        <v>22</v>
      </c>
      <c r="L41" s="53" t="s">
        <v>23</v>
      </c>
    </row>
    <row r="42" spans="1:12" x14ac:dyDescent="0.2">
      <c r="A42" s="54">
        <v>2</v>
      </c>
      <c r="B42" s="55"/>
      <c r="C42" s="55"/>
      <c r="D42" s="55"/>
      <c r="E42" s="55"/>
      <c r="F42" s="55"/>
      <c r="G42" s="56" t="s">
        <v>24</v>
      </c>
      <c r="H42" s="121">
        <f>(I42+J42+K42+L42)</f>
        <v>0</v>
      </c>
      <c r="I42" s="121">
        <f>I43+I49+I71+I85+I89+I101+I108+I115</f>
        <v>0</v>
      </c>
      <c r="J42" s="121">
        <f>J43+J49+J71+J85+J89+J101+J108+J115</f>
        <v>0</v>
      </c>
      <c r="K42" s="121">
        <f>K43+K49+K71+K85+K89+K101+K108+K115</f>
        <v>0</v>
      </c>
      <c r="L42" s="121">
        <f>L43+L49+L71+L85+L89+L101+L108+L115</f>
        <v>0</v>
      </c>
    </row>
    <row r="43" spans="1:12" ht="24" hidden="1" x14ac:dyDescent="0.2">
      <c r="A43" s="57">
        <v>2</v>
      </c>
      <c r="B43" s="58">
        <v>1</v>
      </c>
      <c r="C43" s="58"/>
      <c r="D43" s="58"/>
      <c r="E43" s="58"/>
      <c r="F43" s="58"/>
      <c r="G43" s="56" t="s">
        <v>25</v>
      </c>
      <c r="H43" s="122">
        <f t="shared" ref="H43:H108" si="0">(I43+J43+K43+L43)</f>
        <v>0</v>
      </c>
      <c r="I43" s="122">
        <f>(I44+I47)</f>
        <v>0</v>
      </c>
      <c r="J43" s="122">
        <f>(J44+J47)</f>
        <v>0</v>
      </c>
      <c r="K43" s="122">
        <f>(K44+K47)</f>
        <v>0</v>
      </c>
      <c r="L43" s="122">
        <f>(L44+L47)</f>
        <v>0</v>
      </c>
    </row>
    <row r="44" spans="1:12" hidden="1" x14ac:dyDescent="0.2">
      <c r="A44" s="57">
        <v>2</v>
      </c>
      <c r="B44" s="58">
        <v>1</v>
      </c>
      <c r="C44" s="58">
        <v>1</v>
      </c>
      <c r="D44" s="58"/>
      <c r="E44" s="58"/>
      <c r="F44" s="58"/>
      <c r="G44" s="56" t="s">
        <v>26</v>
      </c>
      <c r="H44" s="123">
        <f t="shared" si="0"/>
        <v>0</v>
      </c>
      <c r="I44" s="123">
        <f>(I45+I46)</f>
        <v>0</v>
      </c>
      <c r="J44" s="123">
        <f>(J45+J46)</f>
        <v>0</v>
      </c>
      <c r="K44" s="123">
        <f>(K45+K46)</f>
        <v>0</v>
      </c>
      <c r="L44" s="123">
        <f>(L45+L46)</f>
        <v>0</v>
      </c>
    </row>
    <row r="45" spans="1:12" hidden="1" x14ac:dyDescent="0.2">
      <c r="A45" s="57">
        <v>2</v>
      </c>
      <c r="B45" s="58">
        <v>1</v>
      </c>
      <c r="C45" s="58">
        <v>1</v>
      </c>
      <c r="D45" s="58">
        <v>1</v>
      </c>
      <c r="E45" s="58">
        <v>1</v>
      </c>
      <c r="F45" s="58">
        <v>1</v>
      </c>
      <c r="G45" s="59" t="s">
        <v>27</v>
      </c>
      <c r="H45" s="123">
        <f t="shared" si="0"/>
        <v>0</v>
      </c>
      <c r="I45" s="124"/>
      <c r="J45" s="124"/>
      <c r="K45" s="125"/>
      <c r="L45" s="125"/>
    </row>
    <row r="46" spans="1:12" hidden="1" x14ac:dyDescent="0.2">
      <c r="A46" s="57">
        <v>2</v>
      </c>
      <c r="B46" s="58">
        <v>1</v>
      </c>
      <c r="C46" s="58">
        <v>1</v>
      </c>
      <c r="D46" s="58">
        <v>1</v>
      </c>
      <c r="E46" s="58">
        <v>2</v>
      </c>
      <c r="F46" s="58">
        <v>1</v>
      </c>
      <c r="G46" s="59" t="s">
        <v>28</v>
      </c>
      <c r="H46" s="123">
        <f t="shared" si="0"/>
        <v>0</v>
      </c>
      <c r="I46" s="124"/>
      <c r="J46" s="124"/>
      <c r="K46" s="125"/>
      <c r="L46" s="125"/>
    </row>
    <row r="47" spans="1:12" hidden="1" x14ac:dyDescent="0.2">
      <c r="A47" s="54">
        <v>2</v>
      </c>
      <c r="B47" s="55">
        <v>1</v>
      </c>
      <c r="C47" s="55">
        <v>2</v>
      </c>
      <c r="D47" s="55"/>
      <c r="E47" s="55"/>
      <c r="F47" s="55"/>
      <c r="G47" s="59" t="s">
        <v>29</v>
      </c>
      <c r="H47" s="123">
        <f t="shared" si="0"/>
        <v>0</v>
      </c>
      <c r="I47" s="123">
        <f>I48</f>
        <v>0</v>
      </c>
      <c r="J47" s="123">
        <f>J48</f>
        <v>0</v>
      </c>
      <c r="K47" s="123">
        <f>K48</f>
        <v>0</v>
      </c>
      <c r="L47" s="123">
        <f>L48</f>
        <v>0</v>
      </c>
    </row>
    <row r="48" spans="1:12" hidden="1" x14ac:dyDescent="0.2">
      <c r="A48" s="57">
        <v>2</v>
      </c>
      <c r="B48" s="58">
        <v>1</v>
      </c>
      <c r="C48" s="58">
        <v>2</v>
      </c>
      <c r="D48" s="58">
        <v>1</v>
      </c>
      <c r="E48" s="58">
        <v>1</v>
      </c>
      <c r="F48" s="58">
        <v>1</v>
      </c>
      <c r="G48" s="59" t="s">
        <v>29</v>
      </c>
      <c r="H48" s="123">
        <f t="shared" si="0"/>
        <v>0</v>
      </c>
      <c r="I48" s="124"/>
      <c r="J48" s="124"/>
      <c r="K48" s="125"/>
      <c r="L48" s="125"/>
    </row>
    <row r="49" spans="1:12" ht="19.5" hidden="1" customHeight="1" x14ac:dyDescent="0.2">
      <c r="A49" s="57">
        <v>2</v>
      </c>
      <c r="B49" s="58">
        <v>2</v>
      </c>
      <c r="C49" s="58"/>
      <c r="D49" s="58"/>
      <c r="E49" s="58"/>
      <c r="F49" s="58"/>
      <c r="G49" s="59" t="s">
        <v>65</v>
      </c>
      <c r="H49" s="122">
        <f t="shared" si="0"/>
        <v>0</v>
      </c>
      <c r="I49" s="122">
        <f>I50</f>
        <v>0</v>
      </c>
      <c r="J49" s="122">
        <f>J50</f>
        <v>0</v>
      </c>
      <c r="K49" s="122">
        <f>K50</f>
        <v>0</v>
      </c>
      <c r="L49" s="122">
        <f>L50</f>
        <v>0</v>
      </c>
    </row>
    <row r="50" spans="1:12" ht="15.75" hidden="1" customHeight="1" x14ac:dyDescent="0.2">
      <c r="A50" s="57">
        <v>2</v>
      </c>
      <c r="B50" s="58">
        <v>2</v>
      </c>
      <c r="C50" s="58">
        <v>1</v>
      </c>
      <c r="D50" s="58"/>
      <c r="E50" s="58"/>
      <c r="F50" s="58"/>
      <c r="G50" s="59" t="s">
        <v>65</v>
      </c>
      <c r="H50" s="126">
        <f>(I50+J50+K50+L50)</f>
        <v>0</v>
      </c>
      <c r="I50" s="126">
        <f>SUM(I51:I62)+I70+I67+I68+I69</f>
        <v>0</v>
      </c>
      <c r="J50" s="126">
        <f t="shared" ref="J50:L50" si="1">SUM(J51:J62)+J70+J67+J68+J69</f>
        <v>0</v>
      </c>
      <c r="K50" s="126">
        <f t="shared" si="1"/>
        <v>0</v>
      </c>
      <c r="L50" s="126">
        <f t="shared" si="1"/>
        <v>0</v>
      </c>
    </row>
    <row r="51" spans="1:12" hidden="1" x14ac:dyDescent="0.2">
      <c r="A51" s="57">
        <v>2</v>
      </c>
      <c r="B51" s="58">
        <v>2</v>
      </c>
      <c r="C51" s="58">
        <v>1</v>
      </c>
      <c r="D51" s="58">
        <v>1</v>
      </c>
      <c r="E51" s="58">
        <v>1</v>
      </c>
      <c r="F51" s="58">
        <v>1</v>
      </c>
      <c r="G51" s="59" t="s">
        <v>66</v>
      </c>
      <c r="H51" s="126">
        <f t="shared" si="0"/>
        <v>0</v>
      </c>
      <c r="I51" s="127"/>
      <c r="J51" s="124"/>
      <c r="K51" s="125"/>
      <c r="L51" s="125"/>
    </row>
    <row r="52" spans="1:12" ht="26.25" hidden="1" customHeight="1" x14ac:dyDescent="0.2">
      <c r="A52" s="57">
        <v>2</v>
      </c>
      <c r="B52" s="58">
        <v>2</v>
      </c>
      <c r="C52" s="58">
        <v>1</v>
      </c>
      <c r="D52" s="58">
        <v>1</v>
      </c>
      <c r="E52" s="58">
        <v>1</v>
      </c>
      <c r="F52" s="58">
        <v>2</v>
      </c>
      <c r="G52" s="59" t="s">
        <v>67</v>
      </c>
      <c r="H52" s="126">
        <f t="shared" si="0"/>
        <v>0</v>
      </c>
      <c r="I52" s="127"/>
      <c r="J52" s="124"/>
      <c r="K52" s="125"/>
      <c r="L52" s="125"/>
    </row>
    <row r="53" spans="1:12" hidden="1" x14ac:dyDescent="0.2">
      <c r="A53" s="57">
        <v>2</v>
      </c>
      <c r="B53" s="58">
        <v>2</v>
      </c>
      <c r="C53" s="58">
        <v>1</v>
      </c>
      <c r="D53" s="58">
        <v>1</v>
      </c>
      <c r="E53" s="58">
        <v>1</v>
      </c>
      <c r="F53" s="58">
        <v>5</v>
      </c>
      <c r="G53" s="59" t="s">
        <v>68</v>
      </c>
      <c r="H53" s="126">
        <f t="shared" si="0"/>
        <v>0</v>
      </c>
      <c r="I53" s="127"/>
      <c r="J53" s="124"/>
      <c r="K53" s="125"/>
      <c r="L53" s="125"/>
    </row>
    <row r="54" spans="1:12" ht="24" hidden="1" x14ac:dyDescent="0.2">
      <c r="A54" s="57">
        <v>2</v>
      </c>
      <c r="B54" s="58">
        <v>2</v>
      </c>
      <c r="C54" s="58">
        <v>1</v>
      </c>
      <c r="D54" s="58">
        <v>1</v>
      </c>
      <c r="E54" s="58">
        <v>1</v>
      </c>
      <c r="F54" s="58">
        <v>6</v>
      </c>
      <c r="G54" s="59" t="s">
        <v>151</v>
      </c>
      <c r="H54" s="123">
        <f t="shared" si="0"/>
        <v>0</v>
      </c>
      <c r="I54" s="124"/>
      <c r="J54" s="124"/>
      <c r="K54" s="125"/>
      <c r="L54" s="125"/>
    </row>
    <row r="55" spans="1:12" ht="24" hidden="1" x14ac:dyDescent="0.2">
      <c r="A55" s="57">
        <v>2</v>
      </c>
      <c r="B55" s="58">
        <v>2</v>
      </c>
      <c r="C55" s="58">
        <v>1</v>
      </c>
      <c r="D55" s="58">
        <v>1</v>
      </c>
      <c r="E55" s="58">
        <v>1</v>
      </c>
      <c r="F55" s="58">
        <v>7</v>
      </c>
      <c r="G55" s="59" t="s">
        <v>69</v>
      </c>
      <c r="H55" s="123">
        <f t="shared" si="0"/>
        <v>0</v>
      </c>
      <c r="I55" s="124"/>
      <c r="J55" s="124"/>
      <c r="K55" s="125"/>
      <c r="L55" s="125"/>
    </row>
    <row r="56" spans="1:12" hidden="1" x14ac:dyDescent="0.2">
      <c r="A56" s="57">
        <v>2</v>
      </c>
      <c r="B56" s="58">
        <v>2</v>
      </c>
      <c r="C56" s="58">
        <v>1</v>
      </c>
      <c r="D56" s="58">
        <v>1</v>
      </c>
      <c r="E56" s="58">
        <v>1</v>
      </c>
      <c r="F56" s="58">
        <v>11</v>
      </c>
      <c r="G56" s="59" t="s">
        <v>70</v>
      </c>
      <c r="H56" s="126">
        <f t="shared" si="0"/>
        <v>0</v>
      </c>
      <c r="I56" s="127"/>
      <c r="J56" s="124"/>
      <c r="K56" s="125"/>
      <c r="L56" s="125"/>
    </row>
    <row r="57" spans="1:12" ht="24" hidden="1" x14ac:dyDescent="0.2">
      <c r="A57" s="57">
        <v>2</v>
      </c>
      <c r="B57" s="58">
        <v>2</v>
      </c>
      <c r="C57" s="58">
        <v>1</v>
      </c>
      <c r="D57" s="58">
        <v>1</v>
      </c>
      <c r="E57" s="58">
        <v>1</v>
      </c>
      <c r="F57" s="58">
        <v>12</v>
      </c>
      <c r="G57" s="59" t="s">
        <v>71</v>
      </c>
      <c r="H57" s="123">
        <f t="shared" si="0"/>
        <v>0</v>
      </c>
      <c r="I57" s="124"/>
      <c r="J57" s="124"/>
      <c r="K57" s="125"/>
      <c r="L57" s="125"/>
    </row>
    <row r="58" spans="1:12" ht="24" hidden="1" x14ac:dyDescent="0.2">
      <c r="A58" s="57">
        <v>2</v>
      </c>
      <c r="B58" s="58">
        <v>2</v>
      </c>
      <c r="C58" s="58">
        <v>1</v>
      </c>
      <c r="D58" s="58">
        <v>1</v>
      </c>
      <c r="E58" s="58">
        <v>1</v>
      </c>
      <c r="F58" s="58">
        <v>14</v>
      </c>
      <c r="G58" s="59" t="s">
        <v>72</v>
      </c>
      <c r="H58" s="123">
        <f t="shared" si="0"/>
        <v>0</v>
      </c>
      <c r="I58" s="124"/>
      <c r="J58" s="124"/>
      <c r="K58" s="125"/>
      <c r="L58" s="125"/>
    </row>
    <row r="59" spans="1:12" ht="22.5" hidden="1" customHeight="1" x14ac:dyDescent="0.2">
      <c r="A59" s="57">
        <v>2</v>
      </c>
      <c r="B59" s="58">
        <v>2</v>
      </c>
      <c r="C59" s="58">
        <v>1</v>
      </c>
      <c r="D59" s="58">
        <v>1</v>
      </c>
      <c r="E59" s="58">
        <v>1</v>
      </c>
      <c r="F59" s="58">
        <v>15</v>
      </c>
      <c r="G59" s="59" t="s">
        <v>73</v>
      </c>
      <c r="H59" s="123">
        <f t="shared" si="0"/>
        <v>0</v>
      </c>
      <c r="I59" s="124"/>
      <c r="J59" s="124"/>
      <c r="K59" s="125"/>
      <c r="L59" s="125"/>
    </row>
    <row r="60" spans="1:12" hidden="1" x14ac:dyDescent="0.2">
      <c r="A60" s="57">
        <v>2</v>
      </c>
      <c r="B60" s="58">
        <v>2</v>
      </c>
      <c r="C60" s="58">
        <v>1</v>
      </c>
      <c r="D60" s="58">
        <v>1</v>
      </c>
      <c r="E60" s="58">
        <v>1</v>
      </c>
      <c r="F60" s="58">
        <v>16</v>
      </c>
      <c r="G60" s="59" t="s">
        <v>74</v>
      </c>
      <c r="H60" s="123">
        <f t="shared" si="0"/>
        <v>0</v>
      </c>
      <c r="I60" s="124"/>
      <c r="J60" s="124"/>
      <c r="K60" s="125"/>
      <c r="L60" s="125"/>
    </row>
    <row r="61" spans="1:12" ht="24" hidden="1" x14ac:dyDescent="0.2">
      <c r="A61" s="57">
        <v>2</v>
      </c>
      <c r="B61" s="58">
        <v>2</v>
      </c>
      <c r="C61" s="58">
        <v>1</v>
      </c>
      <c r="D61" s="58">
        <v>1</v>
      </c>
      <c r="E61" s="58">
        <v>1</v>
      </c>
      <c r="F61" s="58">
        <v>17</v>
      </c>
      <c r="G61" s="59" t="s">
        <v>75</v>
      </c>
      <c r="H61" s="123">
        <f t="shared" si="0"/>
        <v>0</v>
      </c>
      <c r="I61" s="124"/>
      <c r="J61" s="124"/>
      <c r="K61" s="125"/>
      <c r="L61" s="125"/>
    </row>
    <row r="62" spans="1:12" ht="24" hidden="1" x14ac:dyDescent="0.2">
      <c r="A62" s="57">
        <v>2</v>
      </c>
      <c r="B62" s="58">
        <v>2</v>
      </c>
      <c r="C62" s="58">
        <v>1</v>
      </c>
      <c r="D62" s="58">
        <v>1</v>
      </c>
      <c r="E62" s="58">
        <v>1</v>
      </c>
      <c r="F62" s="58">
        <v>20</v>
      </c>
      <c r="G62" s="59" t="s">
        <v>76</v>
      </c>
      <c r="H62" s="123">
        <f>+H63+H64+H65+H66</f>
        <v>0</v>
      </c>
      <c r="I62" s="124">
        <f>+I63+I64+I65+I66</f>
        <v>0</v>
      </c>
      <c r="J62" s="124">
        <f t="shared" ref="J62:L62" si="2">+J63+J64+J65+J66</f>
        <v>0</v>
      </c>
      <c r="K62" s="124">
        <f t="shared" si="2"/>
        <v>0</v>
      </c>
      <c r="L62" s="124">
        <f t="shared" si="2"/>
        <v>0</v>
      </c>
    </row>
    <row r="63" spans="1:12" hidden="1" x14ac:dyDescent="0.2">
      <c r="A63" s="57">
        <v>2</v>
      </c>
      <c r="B63" s="58">
        <v>2</v>
      </c>
      <c r="C63" s="58">
        <v>1</v>
      </c>
      <c r="D63" s="58">
        <v>1</v>
      </c>
      <c r="E63" s="58">
        <v>1</v>
      </c>
      <c r="F63" s="60" t="s">
        <v>30</v>
      </c>
      <c r="G63" s="59" t="s">
        <v>31</v>
      </c>
      <c r="H63" s="123">
        <f>(I63+J63+K63+L63)</f>
        <v>0</v>
      </c>
      <c r="I63" s="124"/>
      <c r="J63" s="124"/>
      <c r="K63" s="125"/>
      <c r="L63" s="125"/>
    </row>
    <row r="64" spans="1:12" hidden="1" x14ac:dyDescent="0.2">
      <c r="A64" s="57">
        <v>2</v>
      </c>
      <c r="B64" s="58">
        <v>2</v>
      </c>
      <c r="C64" s="58">
        <v>1</v>
      </c>
      <c r="D64" s="58">
        <v>1</v>
      </c>
      <c r="E64" s="58">
        <v>1</v>
      </c>
      <c r="F64" s="61" t="s">
        <v>32</v>
      </c>
      <c r="G64" s="59" t="s">
        <v>33</v>
      </c>
      <c r="H64" s="123">
        <f t="shared" si="0"/>
        <v>0</v>
      </c>
      <c r="I64" s="124"/>
      <c r="J64" s="124"/>
      <c r="K64" s="125"/>
      <c r="L64" s="125"/>
    </row>
    <row r="65" spans="1:12" hidden="1" x14ac:dyDescent="0.2">
      <c r="A65" s="57">
        <v>2</v>
      </c>
      <c r="B65" s="58">
        <v>2</v>
      </c>
      <c r="C65" s="58">
        <v>1</v>
      </c>
      <c r="D65" s="58">
        <v>1</v>
      </c>
      <c r="E65" s="58">
        <v>1</v>
      </c>
      <c r="F65" s="61" t="s">
        <v>34</v>
      </c>
      <c r="G65" s="59" t="s">
        <v>35</v>
      </c>
      <c r="H65" s="123">
        <f t="shared" si="0"/>
        <v>0</v>
      </c>
      <c r="I65" s="124"/>
      <c r="J65" s="124"/>
      <c r="K65" s="125"/>
      <c r="L65" s="125"/>
    </row>
    <row r="66" spans="1:12" hidden="1" x14ac:dyDescent="0.2">
      <c r="A66" s="57">
        <v>2</v>
      </c>
      <c r="B66" s="58">
        <v>2</v>
      </c>
      <c r="C66" s="58">
        <v>1</v>
      </c>
      <c r="D66" s="58">
        <v>1</v>
      </c>
      <c r="E66" s="58">
        <v>1</v>
      </c>
      <c r="F66" s="61" t="s">
        <v>36</v>
      </c>
      <c r="G66" s="59" t="s">
        <v>37</v>
      </c>
      <c r="H66" s="123">
        <f t="shared" si="0"/>
        <v>0</v>
      </c>
      <c r="I66" s="124"/>
      <c r="J66" s="124"/>
      <c r="K66" s="125"/>
      <c r="L66" s="125"/>
    </row>
    <row r="67" spans="1:12" ht="24" hidden="1" x14ac:dyDescent="0.2">
      <c r="A67" s="57">
        <v>2</v>
      </c>
      <c r="B67" s="58">
        <v>2</v>
      </c>
      <c r="C67" s="58">
        <v>1</v>
      </c>
      <c r="D67" s="58">
        <v>1</v>
      </c>
      <c r="E67" s="58">
        <v>1</v>
      </c>
      <c r="F67" s="58">
        <v>21</v>
      </c>
      <c r="G67" s="59" t="s">
        <v>77</v>
      </c>
      <c r="H67" s="123">
        <f t="shared" si="0"/>
        <v>0</v>
      </c>
      <c r="I67" s="124"/>
      <c r="J67" s="124"/>
      <c r="K67" s="125"/>
      <c r="L67" s="125"/>
    </row>
    <row r="68" spans="1:12" hidden="1" x14ac:dyDescent="0.2">
      <c r="A68" s="57">
        <v>2</v>
      </c>
      <c r="B68" s="58">
        <v>2</v>
      </c>
      <c r="C68" s="58">
        <v>1</v>
      </c>
      <c r="D68" s="58">
        <v>1</v>
      </c>
      <c r="E68" s="58">
        <v>1</v>
      </c>
      <c r="F68" s="58">
        <v>22</v>
      </c>
      <c r="G68" s="59" t="s">
        <v>78</v>
      </c>
      <c r="H68" s="123">
        <f t="shared" si="0"/>
        <v>0</v>
      </c>
      <c r="I68" s="124"/>
      <c r="J68" s="124"/>
      <c r="K68" s="125"/>
      <c r="L68" s="125"/>
    </row>
    <row r="69" spans="1:12" hidden="1" x14ac:dyDescent="0.2">
      <c r="A69" s="57">
        <v>2</v>
      </c>
      <c r="B69" s="58">
        <v>2</v>
      </c>
      <c r="C69" s="58">
        <v>1</v>
      </c>
      <c r="D69" s="58">
        <v>1</v>
      </c>
      <c r="E69" s="58">
        <v>1</v>
      </c>
      <c r="F69" s="58">
        <v>23</v>
      </c>
      <c r="G69" s="59" t="s">
        <v>79</v>
      </c>
      <c r="H69" s="123">
        <f t="shared" si="0"/>
        <v>0</v>
      </c>
      <c r="I69" s="124"/>
      <c r="J69" s="124"/>
      <c r="K69" s="125"/>
      <c r="L69" s="125"/>
    </row>
    <row r="70" spans="1:12" ht="24" hidden="1" x14ac:dyDescent="0.2">
      <c r="A70" s="57">
        <v>2</v>
      </c>
      <c r="B70" s="58">
        <v>2</v>
      </c>
      <c r="C70" s="58">
        <v>1</v>
      </c>
      <c r="D70" s="58">
        <v>1</v>
      </c>
      <c r="E70" s="58">
        <v>1</v>
      </c>
      <c r="F70" s="58">
        <v>30</v>
      </c>
      <c r="G70" s="59" t="s">
        <v>80</v>
      </c>
      <c r="H70" s="123">
        <f>(I70+J70+K70+L70)</f>
        <v>0</v>
      </c>
      <c r="I70" s="124"/>
      <c r="J70" s="124"/>
      <c r="K70" s="125"/>
      <c r="L70" s="125"/>
    </row>
    <row r="71" spans="1:12" hidden="1" x14ac:dyDescent="0.2">
      <c r="A71" s="57">
        <v>2</v>
      </c>
      <c r="B71" s="58">
        <v>3</v>
      </c>
      <c r="C71" s="58"/>
      <c r="D71" s="58"/>
      <c r="E71" s="58"/>
      <c r="F71" s="58"/>
      <c r="G71" s="59" t="s">
        <v>38</v>
      </c>
      <c r="H71" s="122">
        <f t="shared" si="0"/>
        <v>0</v>
      </c>
      <c r="I71" s="122">
        <f>SUM(I72+I83)</f>
        <v>0</v>
      </c>
      <c r="J71" s="122">
        <f>SUM(J72+J83)</f>
        <v>0</v>
      </c>
      <c r="K71" s="122">
        <f>SUM(K72+K83)</f>
        <v>0</v>
      </c>
      <c r="L71" s="122">
        <f>SUM(L72+L83)</f>
        <v>0</v>
      </c>
    </row>
    <row r="72" spans="1:12" hidden="1" x14ac:dyDescent="0.2">
      <c r="A72" s="57">
        <v>2</v>
      </c>
      <c r="B72" s="58">
        <v>3</v>
      </c>
      <c r="C72" s="58">
        <v>1</v>
      </c>
      <c r="D72" s="58"/>
      <c r="E72" s="58"/>
      <c r="F72" s="58"/>
      <c r="G72" s="59" t="s">
        <v>38</v>
      </c>
      <c r="H72" s="123">
        <f t="shared" si="0"/>
        <v>0</v>
      </c>
      <c r="I72" s="123">
        <f>(I73+I76+I79)</f>
        <v>0</v>
      </c>
      <c r="J72" s="123">
        <f>(J73+J76+J79)</f>
        <v>0</v>
      </c>
      <c r="K72" s="123">
        <f>(K73+K76+K79)</f>
        <v>0</v>
      </c>
      <c r="L72" s="123">
        <f>(L73+L76+L79)</f>
        <v>0</v>
      </c>
    </row>
    <row r="73" spans="1:12" hidden="1" x14ac:dyDescent="0.2">
      <c r="A73" s="57">
        <v>2</v>
      </c>
      <c r="B73" s="58">
        <v>3</v>
      </c>
      <c r="C73" s="58">
        <v>1</v>
      </c>
      <c r="D73" s="58">
        <v>1</v>
      </c>
      <c r="E73" s="58"/>
      <c r="F73" s="58"/>
      <c r="G73" s="56" t="s">
        <v>81</v>
      </c>
      <c r="H73" s="123">
        <f t="shared" si="0"/>
        <v>0</v>
      </c>
      <c r="I73" s="123">
        <f>SUM(I74:I75)</f>
        <v>0</v>
      </c>
      <c r="J73" s="123">
        <f>SUM(J74:J75)</f>
        <v>0</v>
      </c>
      <c r="K73" s="123">
        <f>SUM(K74:K75)</f>
        <v>0</v>
      </c>
      <c r="L73" s="123">
        <f>SUM(L74:L75)</f>
        <v>0</v>
      </c>
    </row>
    <row r="74" spans="1:12" ht="21.75" hidden="1" customHeight="1" x14ac:dyDescent="0.2">
      <c r="A74" s="57">
        <v>2</v>
      </c>
      <c r="B74" s="58">
        <v>3</v>
      </c>
      <c r="C74" s="58">
        <v>1</v>
      </c>
      <c r="D74" s="58">
        <v>1</v>
      </c>
      <c r="E74" s="58">
        <v>1</v>
      </c>
      <c r="F74" s="58">
        <v>1</v>
      </c>
      <c r="G74" s="56" t="s">
        <v>39</v>
      </c>
      <c r="H74" s="123">
        <f t="shared" si="0"/>
        <v>0</v>
      </c>
      <c r="I74" s="124"/>
      <c r="J74" s="124"/>
      <c r="K74" s="125"/>
      <c r="L74" s="125"/>
    </row>
    <row r="75" spans="1:12" hidden="1" x14ac:dyDescent="0.2">
      <c r="A75" s="57">
        <v>2</v>
      </c>
      <c r="B75" s="58">
        <v>3</v>
      </c>
      <c r="C75" s="58">
        <v>1</v>
      </c>
      <c r="D75" s="58">
        <v>1</v>
      </c>
      <c r="E75" s="58">
        <v>1</v>
      </c>
      <c r="F75" s="58">
        <v>3</v>
      </c>
      <c r="G75" s="56" t="s">
        <v>40</v>
      </c>
      <c r="H75" s="123">
        <f t="shared" si="0"/>
        <v>0</v>
      </c>
      <c r="I75" s="124"/>
      <c r="J75" s="124"/>
      <c r="K75" s="125"/>
      <c r="L75" s="125"/>
    </row>
    <row r="76" spans="1:12" ht="36" hidden="1" customHeight="1" x14ac:dyDescent="0.2">
      <c r="A76" s="57">
        <v>2</v>
      </c>
      <c r="B76" s="58">
        <v>3</v>
      </c>
      <c r="C76" s="58">
        <v>1</v>
      </c>
      <c r="D76" s="58">
        <v>2</v>
      </c>
      <c r="E76" s="58"/>
      <c r="F76" s="58"/>
      <c r="G76" s="56" t="s">
        <v>82</v>
      </c>
      <c r="H76" s="123">
        <f t="shared" si="0"/>
        <v>0</v>
      </c>
      <c r="I76" s="123">
        <f>SUM(I77:I78)</f>
        <v>0</v>
      </c>
      <c r="J76" s="123">
        <f>SUM(J77:J78)</f>
        <v>0</v>
      </c>
      <c r="K76" s="123">
        <f>SUM(K77:K78)</f>
        <v>0</v>
      </c>
      <c r="L76" s="123">
        <f>SUM(L77:L78)</f>
        <v>0</v>
      </c>
    </row>
    <row r="77" spans="1:12" ht="21.75" hidden="1" customHeight="1" x14ac:dyDescent="0.2">
      <c r="A77" s="57">
        <v>2</v>
      </c>
      <c r="B77" s="58">
        <v>3</v>
      </c>
      <c r="C77" s="58">
        <v>1</v>
      </c>
      <c r="D77" s="58">
        <v>2</v>
      </c>
      <c r="E77" s="58">
        <v>1</v>
      </c>
      <c r="F77" s="58">
        <v>1</v>
      </c>
      <c r="G77" s="56" t="s">
        <v>39</v>
      </c>
      <c r="H77" s="126">
        <f t="shared" si="0"/>
        <v>0</v>
      </c>
      <c r="I77" s="127"/>
      <c r="J77" s="124"/>
      <c r="K77" s="125"/>
      <c r="L77" s="125"/>
    </row>
    <row r="78" spans="1:12" hidden="1" x14ac:dyDescent="0.2">
      <c r="A78" s="57">
        <v>2</v>
      </c>
      <c r="B78" s="58">
        <v>3</v>
      </c>
      <c r="C78" s="58">
        <v>1</v>
      </c>
      <c r="D78" s="58">
        <v>2</v>
      </c>
      <c r="E78" s="58">
        <v>1</v>
      </c>
      <c r="F78" s="58">
        <v>3</v>
      </c>
      <c r="G78" s="56" t="s">
        <v>40</v>
      </c>
      <c r="H78" s="123">
        <f t="shared" si="0"/>
        <v>0</v>
      </c>
      <c r="I78" s="124"/>
      <c r="J78" s="124"/>
      <c r="K78" s="125"/>
      <c r="L78" s="125"/>
    </row>
    <row r="79" spans="1:12" ht="24" hidden="1" x14ac:dyDescent="0.2">
      <c r="A79" s="57">
        <v>2</v>
      </c>
      <c r="B79" s="58">
        <v>3</v>
      </c>
      <c r="C79" s="58">
        <v>1</v>
      </c>
      <c r="D79" s="58">
        <v>3</v>
      </c>
      <c r="E79" s="58"/>
      <c r="F79" s="58"/>
      <c r="G79" s="56" t="s">
        <v>83</v>
      </c>
      <c r="H79" s="123">
        <f t="shared" si="0"/>
        <v>0</v>
      </c>
      <c r="I79" s="123">
        <f>SUM(I80:I82)</f>
        <v>0</v>
      </c>
      <c r="J79" s="123">
        <f>SUM(J80:J82)</f>
        <v>0</v>
      </c>
      <c r="K79" s="123">
        <f>SUM(K80:K82)</f>
        <v>0</v>
      </c>
      <c r="L79" s="123">
        <f>SUM(L80:L82)</f>
        <v>0</v>
      </c>
    </row>
    <row r="80" spans="1:12" hidden="1" x14ac:dyDescent="0.2">
      <c r="A80" s="57">
        <v>2</v>
      </c>
      <c r="B80" s="58">
        <v>3</v>
      </c>
      <c r="C80" s="58">
        <v>1</v>
      </c>
      <c r="D80" s="58">
        <v>3</v>
      </c>
      <c r="E80" s="58">
        <v>1</v>
      </c>
      <c r="F80" s="58">
        <v>1</v>
      </c>
      <c r="G80" s="56" t="s">
        <v>84</v>
      </c>
      <c r="H80" s="123">
        <f t="shared" si="0"/>
        <v>0</v>
      </c>
      <c r="I80" s="124"/>
      <c r="J80" s="124"/>
      <c r="K80" s="125"/>
      <c r="L80" s="125"/>
    </row>
    <row r="81" spans="1:12" hidden="1" x14ac:dyDescent="0.2">
      <c r="A81" s="57">
        <v>2</v>
      </c>
      <c r="B81" s="58">
        <v>3</v>
      </c>
      <c r="C81" s="58">
        <v>1</v>
      </c>
      <c r="D81" s="58">
        <v>3</v>
      </c>
      <c r="E81" s="58">
        <v>1</v>
      </c>
      <c r="F81" s="58">
        <v>2</v>
      </c>
      <c r="G81" s="56" t="s">
        <v>85</v>
      </c>
      <c r="H81" s="123">
        <f t="shared" si="0"/>
        <v>0</v>
      </c>
      <c r="I81" s="124"/>
      <c r="J81" s="124"/>
      <c r="K81" s="125"/>
      <c r="L81" s="125"/>
    </row>
    <row r="82" spans="1:12" hidden="1" x14ac:dyDescent="0.2">
      <c r="A82" s="57">
        <v>2</v>
      </c>
      <c r="B82" s="58">
        <v>3</v>
      </c>
      <c r="C82" s="58">
        <v>1</v>
      </c>
      <c r="D82" s="58">
        <v>3</v>
      </c>
      <c r="E82" s="58">
        <v>1</v>
      </c>
      <c r="F82" s="58">
        <v>3</v>
      </c>
      <c r="G82" s="56" t="s">
        <v>86</v>
      </c>
      <c r="H82" s="123">
        <f t="shared" si="0"/>
        <v>0</v>
      </c>
      <c r="I82" s="124"/>
      <c r="J82" s="124"/>
      <c r="K82" s="125"/>
      <c r="L82" s="125"/>
    </row>
    <row r="83" spans="1:12" hidden="1" x14ac:dyDescent="0.2">
      <c r="A83" s="57">
        <v>2</v>
      </c>
      <c r="B83" s="58">
        <v>3</v>
      </c>
      <c r="C83" s="58">
        <v>2</v>
      </c>
      <c r="D83" s="58"/>
      <c r="E83" s="58"/>
      <c r="F83" s="58"/>
      <c r="G83" s="56" t="s">
        <v>87</v>
      </c>
      <c r="H83" s="123">
        <f t="shared" si="0"/>
        <v>0</v>
      </c>
      <c r="I83" s="123">
        <f>(I84)</f>
        <v>0</v>
      </c>
      <c r="J83" s="123">
        <f>(J84)</f>
        <v>0</v>
      </c>
      <c r="K83" s="123">
        <f>(K84)</f>
        <v>0</v>
      </c>
      <c r="L83" s="123">
        <f>(L84)</f>
        <v>0</v>
      </c>
    </row>
    <row r="84" spans="1:12" hidden="1" x14ac:dyDescent="0.2">
      <c r="A84" s="57">
        <v>2</v>
      </c>
      <c r="B84" s="58">
        <v>3</v>
      </c>
      <c r="C84" s="58">
        <v>2</v>
      </c>
      <c r="D84" s="58">
        <v>1</v>
      </c>
      <c r="E84" s="58">
        <v>1</v>
      </c>
      <c r="F84" s="58">
        <v>1</v>
      </c>
      <c r="G84" s="56" t="s">
        <v>87</v>
      </c>
      <c r="H84" s="128">
        <f t="shared" si="0"/>
        <v>0</v>
      </c>
      <c r="I84" s="125"/>
      <c r="J84" s="124"/>
      <c r="K84" s="125"/>
      <c r="L84" s="125"/>
    </row>
    <row r="85" spans="1:12" hidden="1" x14ac:dyDescent="0.2">
      <c r="A85" s="57">
        <v>2</v>
      </c>
      <c r="B85" s="58">
        <v>4</v>
      </c>
      <c r="C85" s="58"/>
      <c r="D85" s="58"/>
      <c r="E85" s="58"/>
      <c r="F85" s="58"/>
      <c r="G85" s="56" t="s">
        <v>41</v>
      </c>
      <c r="H85" s="122">
        <f t="shared" si="0"/>
        <v>0</v>
      </c>
      <c r="I85" s="122">
        <f>(I86)</f>
        <v>0</v>
      </c>
      <c r="J85" s="122">
        <f>(J86)</f>
        <v>0</v>
      </c>
      <c r="K85" s="122">
        <f>(K86)</f>
        <v>0</v>
      </c>
      <c r="L85" s="122">
        <f>(L86)</f>
        <v>0</v>
      </c>
    </row>
    <row r="86" spans="1:12" hidden="1" x14ac:dyDescent="0.2">
      <c r="A86" s="57">
        <v>2</v>
      </c>
      <c r="B86" s="58">
        <v>4</v>
      </c>
      <c r="C86" s="58">
        <v>1</v>
      </c>
      <c r="D86" s="58"/>
      <c r="E86" s="58"/>
      <c r="F86" s="58"/>
      <c r="G86" s="56" t="s">
        <v>42</v>
      </c>
      <c r="H86" s="123">
        <f t="shared" si="0"/>
        <v>0</v>
      </c>
      <c r="I86" s="123">
        <f>SUM(I87:I88)</f>
        <v>0</v>
      </c>
      <c r="J86" s="123">
        <f>SUM(J87:J88)</f>
        <v>0</v>
      </c>
      <c r="K86" s="123">
        <f>SUM(K87:K88)</f>
        <v>0</v>
      </c>
      <c r="L86" s="123">
        <f>SUM(L87:L88)</f>
        <v>0</v>
      </c>
    </row>
    <row r="87" spans="1:12" hidden="1" x14ac:dyDescent="0.2">
      <c r="A87" s="57">
        <v>2</v>
      </c>
      <c r="B87" s="58">
        <v>4</v>
      </c>
      <c r="C87" s="58">
        <v>1</v>
      </c>
      <c r="D87" s="58">
        <v>1</v>
      </c>
      <c r="E87" s="58">
        <v>1</v>
      </c>
      <c r="F87" s="58">
        <v>2</v>
      </c>
      <c r="G87" s="56" t="s">
        <v>43</v>
      </c>
      <c r="H87" s="128">
        <f t="shared" si="0"/>
        <v>0</v>
      </c>
      <c r="I87" s="125"/>
      <c r="J87" s="124"/>
      <c r="K87" s="125"/>
      <c r="L87" s="125"/>
    </row>
    <row r="88" spans="1:12" hidden="1" x14ac:dyDescent="0.2">
      <c r="A88" s="57">
        <v>2</v>
      </c>
      <c r="B88" s="58">
        <v>4</v>
      </c>
      <c r="C88" s="58">
        <v>1</v>
      </c>
      <c r="D88" s="58">
        <v>1</v>
      </c>
      <c r="E88" s="58">
        <v>1</v>
      </c>
      <c r="F88" s="58">
        <v>3</v>
      </c>
      <c r="G88" s="56" t="s">
        <v>44</v>
      </c>
      <c r="H88" s="128">
        <f t="shared" si="0"/>
        <v>0</v>
      </c>
      <c r="I88" s="125"/>
      <c r="J88" s="124"/>
      <c r="K88" s="125"/>
      <c r="L88" s="125"/>
    </row>
    <row r="89" spans="1:12" hidden="1" x14ac:dyDescent="0.2">
      <c r="A89" s="57">
        <v>2</v>
      </c>
      <c r="B89" s="58">
        <v>5</v>
      </c>
      <c r="C89" s="58"/>
      <c r="D89" s="58"/>
      <c r="E89" s="58"/>
      <c r="F89" s="58"/>
      <c r="G89" s="56" t="s">
        <v>45</v>
      </c>
      <c r="H89" s="122">
        <f t="shared" si="0"/>
        <v>0</v>
      </c>
      <c r="I89" s="122">
        <f>SUM(I90+I93+I96)</f>
        <v>0</v>
      </c>
      <c r="J89" s="122">
        <f>SUM(J90+J93+J96)</f>
        <v>0</v>
      </c>
      <c r="K89" s="122">
        <f>SUM(K90+K93+K96)</f>
        <v>0</v>
      </c>
      <c r="L89" s="122">
        <f>SUM(L90+L93+L96)</f>
        <v>0</v>
      </c>
    </row>
    <row r="90" spans="1:12" hidden="1" x14ac:dyDescent="0.2">
      <c r="A90" s="57">
        <v>2</v>
      </c>
      <c r="B90" s="58">
        <v>5</v>
      </c>
      <c r="C90" s="58">
        <v>1</v>
      </c>
      <c r="D90" s="58"/>
      <c r="E90" s="58"/>
      <c r="F90" s="58"/>
      <c r="G90" s="56" t="s">
        <v>46</v>
      </c>
      <c r="H90" s="128">
        <f t="shared" si="0"/>
        <v>0</v>
      </c>
      <c r="I90" s="129">
        <f>SUM(I91:I92)</f>
        <v>0</v>
      </c>
      <c r="J90" s="129">
        <f>SUM(J91:J92)</f>
        <v>0</v>
      </c>
      <c r="K90" s="129">
        <f>SUM(K91:K92)</f>
        <v>0</v>
      </c>
      <c r="L90" s="129">
        <f>SUM(L91:L92)</f>
        <v>0</v>
      </c>
    </row>
    <row r="91" spans="1:12" ht="24" hidden="1" x14ac:dyDescent="0.2">
      <c r="A91" s="57">
        <v>2</v>
      </c>
      <c r="B91" s="58">
        <v>5</v>
      </c>
      <c r="C91" s="58">
        <v>1</v>
      </c>
      <c r="D91" s="58">
        <v>1</v>
      </c>
      <c r="E91" s="58">
        <v>1</v>
      </c>
      <c r="F91" s="58">
        <v>1</v>
      </c>
      <c r="G91" s="56" t="s">
        <v>88</v>
      </c>
      <c r="H91" s="128">
        <f t="shared" si="0"/>
        <v>0</v>
      </c>
      <c r="I91" s="125"/>
      <c r="J91" s="124"/>
      <c r="K91" s="125"/>
      <c r="L91" s="125"/>
    </row>
    <row r="92" spans="1:12" ht="24" hidden="1" x14ac:dyDescent="0.2">
      <c r="A92" s="57">
        <v>2</v>
      </c>
      <c r="B92" s="58">
        <v>5</v>
      </c>
      <c r="C92" s="58">
        <v>1</v>
      </c>
      <c r="D92" s="58">
        <v>1</v>
      </c>
      <c r="E92" s="58">
        <v>1</v>
      </c>
      <c r="F92" s="58">
        <v>2</v>
      </c>
      <c r="G92" s="56" t="s">
        <v>89</v>
      </c>
      <c r="H92" s="128">
        <f t="shared" si="0"/>
        <v>0</v>
      </c>
      <c r="I92" s="125"/>
      <c r="J92" s="124"/>
      <c r="K92" s="125"/>
      <c r="L92" s="125"/>
    </row>
    <row r="93" spans="1:12" ht="24" hidden="1" x14ac:dyDescent="0.2">
      <c r="A93" s="57">
        <v>2</v>
      </c>
      <c r="B93" s="58">
        <v>5</v>
      </c>
      <c r="C93" s="58">
        <v>2</v>
      </c>
      <c r="D93" s="58"/>
      <c r="E93" s="58"/>
      <c r="F93" s="58"/>
      <c r="G93" s="56" t="s">
        <v>47</v>
      </c>
      <c r="H93" s="123">
        <f t="shared" si="0"/>
        <v>0</v>
      </c>
      <c r="I93" s="123">
        <f>SUM(I94:I95)</f>
        <v>0</v>
      </c>
      <c r="J93" s="123">
        <f>SUM(J94:J95)</f>
        <v>0</v>
      </c>
      <c r="K93" s="123">
        <f>SUM(K94:K95)</f>
        <v>0</v>
      </c>
      <c r="L93" s="123">
        <f>SUM(L94:L95)</f>
        <v>0</v>
      </c>
    </row>
    <row r="94" spans="1:12" ht="25.5" hidden="1" customHeight="1" x14ac:dyDescent="0.2">
      <c r="A94" s="57">
        <v>2</v>
      </c>
      <c r="B94" s="58">
        <v>5</v>
      </c>
      <c r="C94" s="58">
        <v>2</v>
      </c>
      <c r="D94" s="58">
        <v>1</v>
      </c>
      <c r="E94" s="58">
        <v>1</v>
      </c>
      <c r="F94" s="58">
        <v>1</v>
      </c>
      <c r="G94" s="56" t="s">
        <v>90</v>
      </c>
      <c r="H94" s="123">
        <f t="shared" si="0"/>
        <v>0</v>
      </c>
      <c r="I94" s="130"/>
      <c r="J94" s="130"/>
      <c r="K94" s="130"/>
      <c r="L94" s="130"/>
    </row>
    <row r="95" spans="1:12" ht="24" hidden="1" x14ac:dyDescent="0.2">
      <c r="A95" s="57">
        <v>2</v>
      </c>
      <c r="B95" s="58">
        <v>5</v>
      </c>
      <c r="C95" s="58">
        <v>2</v>
      </c>
      <c r="D95" s="58">
        <v>1</v>
      </c>
      <c r="E95" s="58">
        <v>1</v>
      </c>
      <c r="F95" s="58">
        <v>2</v>
      </c>
      <c r="G95" s="56" t="s">
        <v>91</v>
      </c>
      <c r="H95" s="128">
        <f t="shared" si="0"/>
        <v>0</v>
      </c>
      <c r="I95" s="125"/>
      <c r="J95" s="124"/>
      <c r="K95" s="125"/>
      <c r="L95" s="125"/>
    </row>
    <row r="96" spans="1:12" ht="24" hidden="1" x14ac:dyDescent="0.2">
      <c r="A96" s="57">
        <v>2</v>
      </c>
      <c r="B96" s="58">
        <v>5</v>
      </c>
      <c r="C96" s="58">
        <v>3</v>
      </c>
      <c r="D96" s="58"/>
      <c r="E96" s="58"/>
      <c r="F96" s="58"/>
      <c r="G96" s="56" t="s">
        <v>92</v>
      </c>
      <c r="H96" s="128">
        <f t="shared" si="0"/>
        <v>0</v>
      </c>
      <c r="I96" s="128">
        <f>SUM(I97:I100)</f>
        <v>0</v>
      </c>
      <c r="J96" s="128">
        <f t="shared" ref="J96:L96" si="3">SUM(J97:J100)</f>
        <v>0</v>
      </c>
      <c r="K96" s="128">
        <f t="shared" si="3"/>
        <v>0</v>
      </c>
      <c r="L96" s="128">
        <f t="shared" si="3"/>
        <v>0</v>
      </c>
    </row>
    <row r="97" spans="1:12" ht="23.25" hidden="1" customHeight="1" x14ac:dyDescent="0.2">
      <c r="A97" s="57">
        <v>2</v>
      </c>
      <c r="B97" s="58">
        <v>5</v>
      </c>
      <c r="C97" s="58">
        <v>3</v>
      </c>
      <c r="D97" s="58">
        <v>1</v>
      </c>
      <c r="E97" s="58">
        <v>1</v>
      </c>
      <c r="F97" s="58">
        <v>1</v>
      </c>
      <c r="G97" s="56" t="s">
        <v>93</v>
      </c>
      <c r="H97" s="128">
        <f t="shared" si="0"/>
        <v>0</v>
      </c>
      <c r="I97" s="130"/>
      <c r="J97" s="130"/>
      <c r="K97" s="130"/>
      <c r="L97" s="130"/>
    </row>
    <row r="98" spans="1:12" ht="24" hidden="1" x14ac:dyDescent="0.2">
      <c r="A98" s="57">
        <v>2</v>
      </c>
      <c r="B98" s="58">
        <v>5</v>
      </c>
      <c r="C98" s="58">
        <v>3</v>
      </c>
      <c r="D98" s="58">
        <v>1</v>
      </c>
      <c r="E98" s="58">
        <v>1</v>
      </c>
      <c r="F98" s="58">
        <v>2</v>
      </c>
      <c r="G98" s="56" t="s">
        <v>94</v>
      </c>
      <c r="H98" s="128">
        <f t="shared" si="0"/>
        <v>0</v>
      </c>
      <c r="I98" s="125"/>
      <c r="J98" s="124"/>
      <c r="K98" s="125"/>
      <c r="L98" s="125"/>
    </row>
    <row r="99" spans="1:12" ht="24" hidden="1" x14ac:dyDescent="0.2">
      <c r="A99" s="57">
        <v>2</v>
      </c>
      <c r="B99" s="58">
        <v>5</v>
      </c>
      <c r="C99" s="58">
        <v>3</v>
      </c>
      <c r="D99" s="58">
        <v>2</v>
      </c>
      <c r="E99" s="58">
        <v>1</v>
      </c>
      <c r="F99" s="58">
        <v>1</v>
      </c>
      <c r="G99" s="56" t="s">
        <v>95</v>
      </c>
      <c r="H99" s="128">
        <f t="shared" si="0"/>
        <v>0</v>
      </c>
      <c r="I99" s="125"/>
      <c r="J99" s="124"/>
      <c r="K99" s="125"/>
      <c r="L99" s="125"/>
    </row>
    <row r="100" spans="1:12" ht="15" hidden="1" customHeight="1" x14ac:dyDescent="0.2">
      <c r="A100" s="57">
        <v>2</v>
      </c>
      <c r="B100" s="58">
        <v>5</v>
      </c>
      <c r="C100" s="58">
        <v>3</v>
      </c>
      <c r="D100" s="58">
        <v>2</v>
      </c>
      <c r="E100" s="58">
        <v>1</v>
      </c>
      <c r="F100" s="58">
        <v>2</v>
      </c>
      <c r="G100" s="56" t="s">
        <v>96</v>
      </c>
      <c r="H100" s="128">
        <f t="shared" si="0"/>
        <v>0</v>
      </c>
      <c r="I100" s="125"/>
      <c r="J100" s="124"/>
      <c r="K100" s="125"/>
      <c r="L100" s="125"/>
    </row>
    <row r="101" spans="1:12" hidden="1" x14ac:dyDescent="0.2">
      <c r="A101" s="57">
        <v>2</v>
      </c>
      <c r="B101" s="58">
        <v>7</v>
      </c>
      <c r="C101" s="58"/>
      <c r="D101" s="58"/>
      <c r="E101" s="58"/>
      <c r="F101" s="58"/>
      <c r="G101" s="56" t="s">
        <v>48</v>
      </c>
      <c r="H101" s="131">
        <f t="shared" si="0"/>
        <v>0</v>
      </c>
      <c r="I101" s="131">
        <f>SUM(I102+I105)</f>
        <v>0</v>
      </c>
      <c r="J101" s="131">
        <f>SUM(J102+J105)</f>
        <v>0</v>
      </c>
      <c r="K101" s="131">
        <f>SUM(K102+K105)</f>
        <v>0</v>
      </c>
      <c r="L101" s="131">
        <f>SUM(L102+L105)</f>
        <v>0</v>
      </c>
    </row>
    <row r="102" spans="1:12" ht="26.25" hidden="1" customHeight="1" x14ac:dyDescent="0.2">
      <c r="A102" s="57">
        <v>2</v>
      </c>
      <c r="B102" s="58">
        <v>7</v>
      </c>
      <c r="C102" s="58">
        <v>2</v>
      </c>
      <c r="D102" s="58"/>
      <c r="E102" s="58"/>
      <c r="F102" s="58"/>
      <c r="G102" s="56" t="s">
        <v>97</v>
      </c>
      <c r="H102" s="128">
        <f t="shared" si="0"/>
        <v>0</v>
      </c>
      <c r="I102" s="128">
        <f>SUM(I103:I104)</f>
        <v>0</v>
      </c>
      <c r="J102" s="128">
        <f>SUM(J103:J104)</f>
        <v>0</v>
      </c>
      <c r="K102" s="128">
        <f>SUM(K103:K104)</f>
        <v>0</v>
      </c>
      <c r="L102" s="128">
        <f>SUM(L103:L104)</f>
        <v>0</v>
      </c>
    </row>
    <row r="103" spans="1:12" hidden="1" x14ac:dyDescent="0.2">
      <c r="A103" s="57">
        <v>2</v>
      </c>
      <c r="B103" s="58">
        <v>7</v>
      </c>
      <c r="C103" s="58">
        <v>2</v>
      </c>
      <c r="D103" s="58">
        <v>1</v>
      </c>
      <c r="E103" s="58">
        <v>1</v>
      </c>
      <c r="F103" s="58">
        <v>1</v>
      </c>
      <c r="G103" s="56" t="s">
        <v>49</v>
      </c>
      <c r="H103" s="128">
        <f t="shared" si="0"/>
        <v>0</v>
      </c>
      <c r="I103" s="130"/>
      <c r="J103" s="130"/>
      <c r="K103" s="130"/>
      <c r="L103" s="130"/>
    </row>
    <row r="104" spans="1:12" hidden="1" x14ac:dyDescent="0.2">
      <c r="A104" s="57">
        <v>2</v>
      </c>
      <c r="B104" s="58">
        <v>7</v>
      </c>
      <c r="C104" s="58">
        <v>2</v>
      </c>
      <c r="D104" s="58">
        <v>1</v>
      </c>
      <c r="E104" s="58">
        <v>1</v>
      </c>
      <c r="F104" s="58">
        <v>2</v>
      </c>
      <c r="G104" s="56" t="s">
        <v>50</v>
      </c>
      <c r="H104" s="128">
        <f t="shared" si="0"/>
        <v>0</v>
      </c>
      <c r="I104" s="125"/>
      <c r="J104" s="124"/>
      <c r="K104" s="125"/>
      <c r="L104" s="125"/>
    </row>
    <row r="105" spans="1:12" hidden="1" x14ac:dyDescent="0.2">
      <c r="A105" s="57">
        <v>2</v>
      </c>
      <c r="B105" s="58">
        <v>7</v>
      </c>
      <c r="C105" s="58">
        <v>3</v>
      </c>
      <c r="D105" s="58"/>
      <c r="E105" s="58"/>
      <c r="F105" s="58"/>
      <c r="G105" s="56" t="s">
        <v>51</v>
      </c>
      <c r="H105" s="128">
        <f t="shared" si="0"/>
        <v>0</v>
      </c>
      <c r="I105" s="128">
        <f>SUM(I106:I107)</f>
        <v>0</v>
      </c>
      <c r="J105" s="128">
        <f>SUM(J106:J107)</f>
        <v>0</v>
      </c>
      <c r="K105" s="128">
        <f>SUM(K106:K107)</f>
        <v>0</v>
      </c>
      <c r="L105" s="128">
        <f>SUM(L106:L107)</f>
        <v>0</v>
      </c>
    </row>
    <row r="106" spans="1:12" hidden="1" x14ac:dyDescent="0.2">
      <c r="A106" s="57">
        <v>2</v>
      </c>
      <c r="B106" s="58">
        <v>7</v>
      </c>
      <c r="C106" s="58">
        <v>3</v>
      </c>
      <c r="D106" s="58">
        <v>1</v>
      </c>
      <c r="E106" s="58">
        <v>1</v>
      </c>
      <c r="F106" s="58">
        <v>1</v>
      </c>
      <c r="G106" s="56" t="s">
        <v>52</v>
      </c>
      <c r="H106" s="128">
        <f t="shared" si="0"/>
        <v>0</v>
      </c>
      <c r="I106" s="130"/>
      <c r="J106" s="130"/>
      <c r="K106" s="130"/>
      <c r="L106" s="130"/>
    </row>
    <row r="107" spans="1:12" hidden="1" x14ac:dyDescent="0.2">
      <c r="A107" s="57">
        <v>2</v>
      </c>
      <c r="B107" s="58">
        <v>7</v>
      </c>
      <c r="C107" s="58">
        <v>3</v>
      </c>
      <c r="D107" s="58">
        <v>1</v>
      </c>
      <c r="E107" s="58">
        <v>1</v>
      </c>
      <c r="F107" s="58">
        <v>2</v>
      </c>
      <c r="G107" s="56" t="s">
        <v>53</v>
      </c>
      <c r="H107" s="128">
        <f t="shared" si="0"/>
        <v>0</v>
      </c>
      <c r="I107" s="132"/>
      <c r="J107" s="130"/>
      <c r="K107" s="132"/>
      <c r="L107" s="132"/>
    </row>
    <row r="108" spans="1:12" x14ac:dyDescent="0.2">
      <c r="A108" s="57">
        <v>2</v>
      </c>
      <c r="B108" s="58">
        <v>8</v>
      </c>
      <c r="C108" s="58"/>
      <c r="D108" s="58"/>
      <c r="E108" s="58"/>
      <c r="F108" s="58"/>
      <c r="G108" s="56" t="s">
        <v>54</v>
      </c>
      <c r="H108" s="131">
        <f t="shared" si="0"/>
        <v>0</v>
      </c>
      <c r="I108" s="131">
        <f>I109</f>
        <v>0</v>
      </c>
      <c r="J108" s="131">
        <f>J109</f>
        <v>0</v>
      </c>
      <c r="K108" s="131">
        <f>K109</f>
        <v>0</v>
      </c>
      <c r="L108" s="131">
        <f>L109</f>
        <v>0</v>
      </c>
    </row>
    <row r="109" spans="1:12" x14ac:dyDescent="0.2">
      <c r="A109" s="57">
        <v>2</v>
      </c>
      <c r="B109" s="58">
        <v>8</v>
      </c>
      <c r="C109" s="58">
        <v>1</v>
      </c>
      <c r="D109" s="58"/>
      <c r="E109" s="58"/>
      <c r="F109" s="58"/>
      <c r="G109" s="56" t="s">
        <v>54</v>
      </c>
      <c r="H109" s="128">
        <f t="shared" ref="H109:H172" si="4">(I109+J109+K109+L109)</f>
        <v>0</v>
      </c>
      <c r="I109" s="128">
        <f>I110+I113</f>
        <v>0</v>
      </c>
      <c r="J109" s="128">
        <f>J110+J113</f>
        <v>0</v>
      </c>
      <c r="K109" s="128">
        <f>K110+K113</f>
        <v>0</v>
      </c>
      <c r="L109" s="128">
        <f>L110+L113</f>
        <v>0</v>
      </c>
    </row>
    <row r="110" spans="1:12" x14ac:dyDescent="0.2">
      <c r="A110" s="57">
        <v>2</v>
      </c>
      <c r="B110" s="58">
        <v>8</v>
      </c>
      <c r="C110" s="58">
        <v>1</v>
      </c>
      <c r="D110" s="58">
        <v>1</v>
      </c>
      <c r="E110" s="58"/>
      <c r="F110" s="58"/>
      <c r="G110" s="56" t="s">
        <v>98</v>
      </c>
      <c r="H110" s="128">
        <f t="shared" si="4"/>
        <v>0</v>
      </c>
      <c r="I110" s="123">
        <f>SUM(I111:I112)</f>
        <v>0</v>
      </c>
      <c r="J110" s="123">
        <f>SUM(J111:J112)</f>
        <v>0</v>
      </c>
      <c r="K110" s="123">
        <f>SUM(K111:K112)</f>
        <v>0</v>
      </c>
      <c r="L110" s="123">
        <f>SUM(L111:L112)</f>
        <v>0</v>
      </c>
    </row>
    <row r="111" spans="1:12" hidden="1" x14ac:dyDescent="0.2">
      <c r="A111" s="57">
        <v>2</v>
      </c>
      <c r="B111" s="58">
        <v>8</v>
      </c>
      <c r="C111" s="58">
        <v>1</v>
      </c>
      <c r="D111" s="58">
        <v>1</v>
      </c>
      <c r="E111" s="58">
        <v>1</v>
      </c>
      <c r="F111" s="58">
        <v>1</v>
      </c>
      <c r="G111" s="56" t="s">
        <v>55</v>
      </c>
      <c r="H111" s="128">
        <f t="shared" si="4"/>
        <v>0</v>
      </c>
      <c r="I111" s="130"/>
      <c r="J111" s="130"/>
      <c r="K111" s="130"/>
      <c r="L111" s="130"/>
    </row>
    <row r="112" spans="1:12" ht="24" x14ac:dyDescent="0.2">
      <c r="A112" s="57">
        <v>2</v>
      </c>
      <c r="B112" s="58">
        <v>8</v>
      </c>
      <c r="C112" s="58">
        <v>1</v>
      </c>
      <c r="D112" s="58">
        <v>1</v>
      </c>
      <c r="E112" s="58">
        <v>1</v>
      </c>
      <c r="F112" s="58">
        <v>2</v>
      </c>
      <c r="G112" s="56" t="s">
        <v>99</v>
      </c>
      <c r="H112" s="128">
        <f t="shared" si="4"/>
        <v>0</v>
      </c>
      <c r="I112" s="133"/>
      <c r="J112" s="133"/>
      <c r="K112" s="133"/>
      <c r="L112" s="133"/>
    </row>
    <row r="113" spans="1:12" hidden="1" x14ac:dyDescent="0.2">
      <c r="A113" s="57">
        <v>2</v>
      </c>
      <c r="B113" s="58">
        <v>8</v>
      </c>
      <c r="C113" s="58">
        <v>1</v>
      </c>
      <c r="D113" s="58">
        <v>2</v>
      </c>
      <c r="E113" s="58"/>
      <c r="F113" s="58"/>
      <c r="G113" s="56" t="s">
        <v>100</v>
      </c>
      <c r="H113" s="128">
        <f t="shared" si="4"/>
        <v>0</v>
      </c>
      <c r="I113" s="123">
        <f>I114</f>
        <v>0</v>
      </c>
      <c r="J113" s="123">
        <f>J114</f>
        <v>0</v>
      </c>
      <c r="K113" s="123">
        <f>K114</f>
        <v>0</v>
      </c>
      <c r="L113" s="123">
        <f>L114</f>
        <v>0</v>
      </c>
    </row>
    <row r="114" spans="1:12" hidden="1" x14ac:dyDescent="0.2">
      <c r="A114" s="57">
        <v>2</v>
      </c>
      <c r="B114" s="58">
        <v>8</v>
      </c>
      <c r="C114" s="58">
        <v>1</v>
      </c>
      <c r="D114" s="58">
        <v>2</v>
      </c>
      <c r="E114" s="58">
        <v>1</v>
      </c>
      <c r="F114" s="58">
        <v>1</v>
      </c>
      <c r="G114" s="56" t="s">
        <v>100</v>
      </c>
      <c r="H114" s="128">
        <f t="shared" si="4"/>
        <v>0</v>
      </c>
      <c r="I114" s="124"/>
      <c r="J114" s="124"/>
      <c r="K114" s="124"/>
      <c r="L114" s="124"/>
    </row>
    <row r="115" spans="1:12" ht="39" hidden="1" customHeight="1" x14ac:dyDescent="0.2">
      <c r="A115" s="57">
        <v>2</v>
      </c>
      <c r="B115" s="58">
        <v>9</v>
      </c>
      <c r="C115" s="58"/>
      <c r="D115" s="58"/>
      <c r="E115" s="58"/>
      <c r="F115" s="58"/>
      <c r="G115" s="56" t="s">
        <v>56</v>
      </c>
      <c r="H115" s="131">
        <f t="shared" si="4"/>
        <v>0</v>
      </c>
      <c r="I115" s="122">
        <f>I116</f>
        <v>0</v>
      </c>
      <c r="J115" s="122">
        <f>J116</f>
        <v>0</v>
      </c>
      <c r="K115" s="122">
        <f>K116</f>
        <v>0</v>
      </c>
      <c r="L115" s="122">
        <f>L116</f>
        <v>0</v>
      </c>
    </row>
    <row r="116" spans="1:12" ht="35.25" hidden="1" customHeight="1" x14ac:dyDescent="0.2">
      <c r="A116" s="57">
        <v>2</v>
      </c>
      <c r="B116" s="58">
        <v>9</v>
      </c>
      <c r="C116" s="58">
        <v>2</v>
      </c>
      <c r="D116" s="58"/>
      <c r="E116" s="58"/>
      <c r="F116" s="58"/>
      <c r="G116" s="56" t="s">
        <v>56</v>
      </c>
      <c r="H116" s="128">
        <f t="shared" si="4"/>
        <v>0</v>
      </c>
      <c r="I116" s="128">
        <f>I117+I121</f>
        <v>0</v>
      </c>
      <c r="J116" s="128">
        <f>J117+J121</f>
        <v>0</v>
      </c>
      <c r="K116" s="128">
        <f>K117+K121</f>
        <v>0</v>
      </c>
      <c r="L116" s="128">
        <f>L117+L121</f>
        <v>0</v>
      </c>
    </row>
    <row r="117" spans="1:12" ht="48" hidden="1" x14ac:dyDescent="0.2">
      <c r="A117" s="57">
        <v>2</v>
      </c>
      <c r="B117" s="58">
        <v>9</v>
      </c>
      <c r="C117" s="58">
        <v>2</v>
      </c>
      <c r="D117" s="58">
        <v>1</v>
      </c>
      <c r="E117" s="58"/>
      <c r="F117" s="58"/>
      <c r="G117" s="56" t="s">
        <v>101</v>
      </c>
      <c r="H117" s="128">
        <f t="shared" si="4"/>
        <v>0</v>
      </c>
      <c r="I117" s="123">
        <f>SUM(I118:I120)</f>
        <v>0</v>
      </c>
      <c r="J117" s="123">
        <f>SUM(J118:J120)</f>
        <v>0</v>
      </c>
      <c r="K117" s="123">
        <f>SUM(K118:K120)</f>
        <v>0</v>
      </c>
      <c r="L117" s="123">
        <f>SUM(L118:L120)</f>
        <v>0</v>
      </c>
    </row>
    <row r="118" spans="1:12" ht="48.75" hidden="1" customHeight="1" x14ac:dyDescent="0.2">
      <c r="A118" s="57">
        <v>2</v>
      </c>
      <c r="B118" s="58">
        <v>9</v>
      </c>
      <c r="C118" s="58">
        <v>2</v>
      </c>
      <c r="D118" s="58">
        <v>1</v>
      </c>
      <c r="E118" s="58">
        <v>1</v>
      </c>
      <c r="F118" s="58">
        <v>1</v>
      </c>
      <c r="G118" s="56" t="s">
        <v>102</v>
      </c>
      <c r="H118" s="128">
        <f t="shared" si="4"/>
        <v>0</v>
      </c>
      <c r="I118" s="125"/>
      <c r="J118" s="125"/>
      <c r="K118" s="125"/>
      <c r="L118" s="125"/>
    </row>
    <row r="119" spans="1:12" ht="60" hidden="1" x14ac:dyDescent="0.2">
      <c r="A119" s="57">
        <v>2</v>
      </c>
      <c r="B119" s="58">
        <v>9</v>
      </c>
      <c r="C119" s="58">
        <v>2</v>
      </c>
      <c r="D119" s="58">
        <v>1</v>
      </c>
      <c r="E119" s="58">
        <v>1</v>
      </c>
      <c r="F119" s="58">
        <v>2</v>
      </c>
      <c r="G119" s="56" t="s">
        <v>103</v>
      </c>
      <c r="H119" s="128">
        <f t="shared" si="4"/>
        <v>0</v>
      </c>
      <c r="I119" s="125"/>
      <c r="J119" s="125"/>
      <c r="K119" s="125"/>
      <c r="L119" s="125"/>
    </row>
    <row r="120" spans="1:12" ht="60" hidden="1" x14ac:dyDescent="0.2">
      <c r="A120" s="57">
        <v>2</v>
      </c>
      <c r="B120" s="58">
        <v>9</v>
      </c>
      <c r="C120" s="58">
        <v>2</v>
      </c>
      <c r="D120" s="58">
        <v>1</v>
      </c>
      <c r="E120" s="58">
        <v>1</v>
      </c>
      <c r="F120" s="58">
        <v>3</v>
      </c>
      <c r="G120" s="56" t="s">
        <v>104</v>
      </c>
      <c r="H120" s="128">
        <f t="shared" si="4"/>
        <v>0</v>
      </c>
      <c r="I120" s="130"/>
      <c r="J120" s="130"/>
      <c r="K120" s="130"/>
      <c r="L120" s="130"/>
    </row>
    <row r="121" spans="1:12" ht="48" hidden="1" x14ac:dyDescent="0.2">
      <c r="A121" s="57">
        <v>2</v>
      </c>
      <c r="B121" s="58">
        <v>9</v>
      </c>
      <c r="C121" s="58">
        <v>2</v>
      </c>
      <c r="D121" s="58">
        <v>2</v>
      </c>
      <c r="E121" s="58"/>
      <c r="F121" s="58"/>
      <c r="G121" s="56" t="s">
        <v>105</v>
      </c>
      <c r="H121" s="128">
        <f t="shared" si="4"/>
        <v>0</v>
      </c>
      <c r="I121" s="128">
        <f>SUM(I122:I124)</f>
        <v>0</v>
      </c>
      <c r="J121" s="128">
        <f>SUM(J122:J124)</f>
        <v>0</v>
      </c>
      <c r="K121" s="128">
        <f>SUM(K122:K124)</f>
        <v>0</v>
      </c>
      <c r="L121" s="128">
        <f>SUM(L122:L124)</f>
        <v>0</v>
      </c>
    </row>
    <row r="122" spans="1:12" ht="60" hidden="1" x14ac:dyDescent="0.2">
      <c r="A122" s="57">
        <v>2</v>
      </c>
      <c r="B122" s="58">
        <v>9</v>
      </c>
      <c r="C122" s="58">
        <v>2</v>
      </c>
      <c r="D122" s="58">
        <v>2</v>
      </c>
      <c r="E122" s="58">
        <v>1</v>
      </c>
      <c r="F122" s="58">
        <v>1</v>
      </c>
      <c r="G122" s="56" t="s">
        <v>106</v>
      </c>
      <c r="H122" s="128">
        <f t="shared" si="4"/>
        <v>0</v>
      </c>
      <c r="I122" s="132"/>
      <c r="J122" s="132"/>
      <c r="K122" s="132"/>
      <c r="L122" s="132"/>
    </row>
    <row r="123" spans="1:12" ht="60" hidden="1" x14ac:dyDescent="0.2">
      <c r="A123" s="57">
        <v>2</v>
      </c>
      <c r="B123" s="58">
        <v>9</v>
      </c>
      <c r="C123" s="58">
        <v>2</v>
      </c>
      <c r="D123" s="58">
        <v>2</v>
      </c>
      <c r="E123" s="58">
        <v>1</v>
      </c>
      <c r="F123" s="58">
        <v>2</v>
      </c>
      <c r="G123" s="56" t="s">
        <v>107</v>
      </c>
      <c r="H123" s="128">
        <f t="shared" si="4"/>
        <v>0</v>
      </c>
      <c r="I123" s="130"/>
      <c r="J123" s="130"/>
      <c r="K123" s="130"/>
      <c r="L123" s="130"/>
    </row>
    <row r="124" spans="1:12" ht="50.25" hidden="1" customHeight="1" x14ac:dyDescent="0.2">
      <c r="A124" s="57">
        <v>2</v>
      </c>
      <c r="B124" s="58">
        <v>9</v>
      </c>
      <c r="C124" s="58">
        <v>2</v>
      </c>
      <c r="D124" s="58">
        <v>2</v>
      </c>
      <c r="E124" s="58">
        <v>1</v>
      </c>
      <c r="F124" s="58">
        <v>3</v>
      </c>
      <c r="G124" s="56" t="s">
        <v>108</v>
      </c>
      <c r="H124" s="128">
        <f t="shared" si="4"/>
        <v>0</v>
      </c>
      <c r="I124" s="125"/>
      <c r="J124" s="125"/>
      <c r="K124" s="125"/>
      <c r="L124" s="125"/>
    </row>
    <row r="125" spans="1:12" ht="75" hidden="1" customHeight="1" x14ac:dyDescent="0.2">
      <c r="A125" s="57">
        <v>3</v>
      </c>
      <c r="B125" s="58"/>
      <c r="C125" s="58"/>
      <c r="D125" s="58"/>
      <c r="E125" s="58"/>
      <c r="F125" s="58"/>
      <c r="G125" s="56" t="s">
        <v>109</v>
      </c>
      <c r="H125" s="131">
        <f t="shared" si="4"/>
        <v>0</v>
      </c>
      <c r="I125" s="131">
        <f>I126+I154+I168</f>
        <v>0</v>
      </c>
      <c r="J125" s="131">
        <f>J126+J154+J168</f>
        <v>0</v>
      </c>
      <c r="K125" s="131">
        <f>K126+K154+K168</f>
        <v>0</v>
      </c>
      <c r="L125" s="131">
        <f>L126+L154+L168</f>
        <v>0</v>
      </c>
    </row>
    <row r="126" spans="1:12" ht="27" hidden="1" customHeight="1" x14ac:dyDescent="0.2">
      <c r="A126" s="57">
        <v>3</v>
      </c>
      <c r="B126" s="58">
        <v>1</v>
      </c>
      <c r="C126" s="58"/>
      <c r="D126" s="58"/>
      <c r="E126" s="58"/>
      <c r="F126" s="58"/>
      <c r="G126" s="56" t="s">
        <v>57</v>
      </c>
      <c r="H126" s="131">
        <f t="shared" si="4"/>
        <v>0</v>
      </c>
      <c r="I126" s="131">
        <f>I127+I143+I149</f>
        <v>0</v>
      </c>
      <c r="J126" s="131">
        <f>J127+J143+J149</f>
        <v>0</v>
      </c>
      <c r="K126" s="131">
        <f>K127+K143+K149</f>
        <v>0</v>
      </c>
      <c r="L126" s="131">
        <f>L127+L143+L149</f>
        <v>0</v>
      </c>
    </row>
    <row r="127" spans="1:12" ht="24.75" hidden="1" customHeight="1" x14ac:dyDescent="0.2">
      <c r="A127" s="57">
        <v>3</v>
      </c>
      <c r="B127" s="58">
        <v>1</v>
      </c>
      <c r="C127" s="58">
        <v>1</v>
      </c>
      <c r="D127" s="58"/>
      <c r="E127" s="58"/>
      <c r="F127" s="58"/>
      <c r="G127" s="56" t="s">
        <v>110</v>
      </c>
      <c r="H127" s="128">
        <f t="shared" si="4"/>
        <v>0</v>
      </c>
      <c r="I127" s="123">
        <f>I128+I130+I134+I137+I141</f>
        <v>0</v>
      </c>
      <c r="J127" s="123">
        <f>J128+J130+J134+J137+J141</f>
        <v>0</v>
      </c>
      <c r="K127" s="123">
        <f>K128+K130+K134+K137+K141</f>
        <v>0</v>
      </c>
      <c r="L127" s="123">
        <f>L128+L130+L134+L137+L141</f>
        <v>0</v>
      </c>
    </row>
    <row r="128" spans="1:12" hidden="1" x14ac:dyDescent="0.2">
      <c r="A128" s="57">
        <v>3</v>
      </c>
      <c r="B128" s="58">
        <v>1</v>
      </c>
      <c r="C128" s="58">
        <v>1</v>
      </c>
      <c r="D128" s="58">
        <v>1</v>
      </c>
      <c r="E128" s="58"/>
      <c r="F128" s="58"/>
      <c r="G128" s="56" t="s">
        <v>111</v>
      </c>
      <c r="H128" s="128">
        <f t="shared" si="4"/>
        <v>0</v>
      </c>
      <c r="I128" s="123">
        <f>SUM(I129:I129)</f>
        <v>0</v>
      </c>
      <c r="J128" s="123">
        <f>SUM(J129:J129)</f>
        <v>0</v>
      </c>
      <c r="K128" s="123">
        <f>SUM(K129:K129)</f>
        <v>0</v>
      </c>
      <c r="L128" s="123">
        <f>SUM(L129:L129)</f>
        <v>0</v>
      </c>
    </row>
    <row r="129" spans="1:12" hidden="1" x14ac:dyDescent="0.2">
      <c r="A129" s="57">
        <v>3</v>
      </c>
      <c r="B129" s="58">
        <v>1</v>
      </c>
      <c r="C129" s="58">
        <v>1</v>
      </c>
      <c r="D129" s="58">
        <v>1</v>
      </c>
      <c r="E129" s="58">
        <v>1</v>
      </c>
      <c r="F129" s="58">
        <v>1</v>
      </c>
      <c r="G129" s="56" t="s">
        <v>111</v>
      </c>
      <c r="H129" s="128">
        <f t="shared" si="4"/>
        <v>0</v>
      </c>
      <c r="I129" s="125"/>
      <c r="J129" s="125"/>
      <c r="K129" s="125"/>
      <c r="L129" s="125"/>
    </row>
    <row r="130" spans="1:12" hidden="1" x14ac:dyDescent="0.2">
      <c r="A130" s="57">
        <v>3</v>
      </c>
      <c r="B130" s="58">
        <v>1</v>
      </c>
      <c r="C130" s="58">
        <v>1</v>
      </c>
      <c r="D130" s="58">
        <v>2</v>
      </c>
      <c r="E130" s="58"/>
      <c r="F130" s="58"/>
      <c r="G130" s="56" t="s">
        <v>112</v>
      </c>
      <c r="H130" s="128">
        <f t="shared" si="4"/>
        <v>0</v>
      </c>
      <c r="I130" s="128">
        <f>SUM(I131:I133)</f>
        <v>0</v>
      </c>
      <c r="J130" s="128">
        <f>SUM(J131:J133)</f>
        <v>0</v>
      </c>
      <c r="K130" s="128">
        <f>SUM(K131:K133)</f>
        <v>0</v>
      </c>
      <c r="L130" s="128">
        <f>SUM(L131:L133)</f>
        <v>0</v>
      </c>
    </row>
    <row r="131" spans="1:12" hidden="1" x14ac:dyDescent="0.2">
      <c r="A131" s="57">
        <v>3</v>
      </c>
      <c r="B131" s="58">
        <v>1</v>
      </c>
      <c r="C131" s="58">
        <v>1</v>
      </c>
      <c r="D131" s="58">
        <v>2</v>
      </c>
      <c r="E131" s="58">
        <v>1</v>
      </c>
      <c r="F131" s="58">
        <v>1</v>
      </c>
      <c r="G131" s="56" t="s">
        <v>113</v>
      </c>
      <c r="H131" s="128">
        <f t="shared" si="4"/>
        <v>0</v>
      </c>
      <c r="I131" s="132"/>
      <c r="J131" s="132"/>
      <c r="K131" s="132"/>
      <c r="L131" s="132"/>
    </row>
    <row r="132" spans="1:12" ht="24" hidden="1" x14ac:dyDescent="0.2">
      <c r="A132" s="57">
        <v>3</v>
      </c>
      <c r="B132" s="58">
        <v>1</v>
      </c>
      <c r="C132" s="58">
        <v>1</v>
      </c>
      <c r="D132" s="58">
        <v>2</v>
      </c>
      <c r="E132" s="58">
        <v>1</v>
      </c>
      <c r="F132" s="58">
        <v>2</v>
      </c>
      <c r="G132" s="56" t="s">
        <v>114</v>
      </c>
      <c r="H132" s="128">
        <f t="shared" si="4"/>
        <v>0</v>
      </c>
      <c r="I132" s="130"/>
      <c r="J132" s="130"/>
      <c r="K132" s="130"/>
      <c r="L132" s="130"/>
    </row>
    <row r="133" spans="1:12" ht="24" hidden="1" x14ac:dyDescent="0.2">
      <c r="A133" s="57">
        <v>3</v>
      </c>
      <c r="B133" s="58">
        <v>1</v>
      </c>
      <c r="C133" s="58">
        <v>1</v>
      </c>
      <c r="D133" s="58">
        <v>2</v>
      </c>
      <c r="E133" s="58">
        <v>1</v>
      </c>
      <c r="F133" s="58">
        <v>3</v>
      </c>
      <c r="G133" s="56" t="s">
        <v>115</v>
      </c>
      <c r="H133" s="128">
        <f t="shared" si="4"/>
        <v>0</v>
      </c>
      <c r="I133" s="132"/>
      <c r="J133" s="132"/>
      <c r="K133" s="132"/>
      <c r="L133" s="132"/>
    </row>
    <row r="134" spans="1:12" hidden="1" x14ac:dyDescent="0.2">
      <c r="A134" s="57">
        <v>3</v>
      </c>
      <c r="B134" s="58">
        <v>1</v>
      </c>
      <c r="C134" s="58">
        <v>1</v>
      </c>
      <c r="D134" s="58">
        <v>3</v>
      </c>
      <c r="E134" s="58"/>
      <c r="F134" s="58"/>
      <c r="G134" s="56" t="s">
        <v>116</v>
      </c>
      <c r="H134" s="128">
        <f t="shared" si="4"/>
        <v>0</v>
      </c>
      <c r="I134" s="123">
        <f>(I135+I136)</f>
        <v>0</v>
      </c>
      <c r="J134" s="123">
        <f>(J135+J136)</f>
        <v>0</v>
      </c>
      <c r="K134" s="123">
        <f>(K135+K136)</f>
        <v>0</v>
      </c>
      <c r="L134" s="123">
        <f>(L135+L136)</f>
        <v>0</v>
      </c>
    </row>
    <row r="135" spans="1:12" ht="24" hidden="1" x14ac:dyDescent="0.2">
      <c r="A135" s="62">
        <v>3</v>
      </c>
      <c r="B135" s="63">
        <v>1</v>
      </c>
      <c r="C135" s="63">
        <v>1</v>
      </c>
      <c r="D135" s="63">
        <v>3</v>
      </c>
      <c r="E135" s="63">
        <v>1</v>
      </c>
      <c r="F135" s="63">
        <v>1</v>
      </c>
      <c r="G135" s="56" t="s">
        <v>117</v>
      </c>
      <c r="H135" s="128">
        <f t="shared" si="4"/>
        <v>0</v>
      </c>
      <c r="I135" s="130"/>
      <c r="J135" s="130"/>
      <c r="K135" s="130"/>
      <c r="L135" s="130"/>
    </row>
    <row r="136" spans="1:12" ht="24" hidden="1" x14ac:dyDescent="0.2">
      <c r="A136" s="57">
        <v>3</v>
      </c>
      <c r="B136" s="58">
        <v>1</v>
      </c>
      <c r="C136" s="58">
        <v>1</v>
      </c>
      <c r="D136" s="58">
        <v>3</v>
      </c>
      <c r="E136" s="58">
        <v>1</v>
      </c>
      <c r="F136" s="58">
        <v>2</v>
      </c>
      <c r="G136" s="56" t="s">
        <v>118</v>
      </c>
      <c r="H136" s="128">
        <f t="shared" si="4"/>
        <v>0</v>
      </c>
      <c r="I136" s="130"/>
      <c r="J136" s="130"/>
      <c r="K136" s="130"/>
      <c r="L136" s="130"/>
    </row>
    <row r="137" spans="1:12" ht="24" hidden="1" x14ac:dyDescent="0.2">
      <c r="A137" s="57">
        <v>3</v>
      </c>
      <c r="B137" s="58">
        <v>1</v>
      </c>
      <c r="C137" s="58">
        <v>1</v>
      </c>
      <c r="D137" s="58">
        <v>4</v>
      </c>
      <c r="E137" s="58"/>
      <c r="F137" s="58"/>
      <c r="G137" s="56" t="s">
        <v>119</v>
      </c>
      <c r="H137" s="128">
        <f t="shared" si="4"/>
        <v>0</v>
      </c>
      <c r="I137" s="128">
        <f>SUM(I138:I140)</f>
        <v>0</v>
      </c>
      <c r="J137" s="128">
        <f>SUM(J138:J140)</f>
        <v>0</v>
      </c>
      <c r="K137" s="128">
        <f>SUM(K138:K140)</f>
        <v>0</v>
      </c>
      <c r="L137" s="128">
        <f>SUM(L138:L140)</f>
        <v>0</v>
      </c>
    </row>
    <row r="138" spans="1:12" ht="15.75" hidden="1" customHeight="1" x14ac:dyDescent="0.2">
      <c r="A138" s="57">
        <v>3</v>
      </c>
      <c r="B138" s="58">
        <v>1</v>
      </c>
      <c r="C138" s="58">
        <v>1</v>
      </c>
      <c r="D138" s="58">
        <v>4</v>
      </c>
      <c r="E138" s="58">
        <v>1</v>
      </c>
      <c r="F138" s="58">
        <v>1</v>
      </c>
      <c r="G138" s="56" t="s">
        <v>120</v>
      </c>
      <c r="H138" s="128">
        <f t="shared" si="4"/>
        <v>0</v>
      </c>
      <c r="I138" s="132"/>
      <c r="J138" s="132"/>
      <c r="K138" s="132"/>
      <c r="L138" s="132"/>
    </row>
    <row r="139" spans="1:12" ht="24" hidden="1" x14ac:dyDescent="0.2">
      <c r="A139" s="57">
        <v>3</v>
      </c>
      <c r="B139" s="58">
        <v>1</v>
      </c>
      <c r="C139" s="58">
        <v>1</v>
      </c>
      <c r="D139" s="58">
        <v>4</v>
      </c>
      <c r="E139" s="58">
        <v>1</v>
      </c>
      <c r="F139" s="58">
        <v>2</v>
      </c>
      <c r="G139" s="56" t="s">
        <v>121</v>
      </c>
      <c r="H139" s="128">
        <f t="shared" si="4"/>
        <v>0</v>
      </c>
      <c r="I139" s="130"/>
      <c r="J139" s="130"/>
      <c r="K139" s="130"/>
      <c r="L139" s="130"/>
    </row>
    <row r="140" spans="1:12" hidden="1" x14ac:dyDescent="0.2">
      <c r="A140" s="57">
        <v>3</v>
      </c>
      <c r="B140" s="58">
        <v>1</v>
      </c>
      <c r="C140" s="58">
        <v>1</v>
      </c>
      <c r="D140" s="58">
        <v>4</v>
      </c>
      <c r="E140" s="58">
        <v>1</v>
      </c>
      <c r="F140" s="58">
        <v>3</v>
      </c>
      <c r="G140" s="56" t="s">
        <v>122</v>
      </c>
      <c r="H140" s="128">
        <f t="shared" si="4"/>
        <v>0</v>
      </c>
      <c r="I140" s="130"/>
      <c r="J140" s="130"/>
      <c r="K140" s="130"/>
      <c r="L140" s="130"/>
    </row>
    <row r="141" spans="1:12" ht="24" hidden="1" x14ac:dyDescent="0.2">
      <c r="A141" s="57">
        <v>3</v>
      </c>
      <c r="B141" s="58">
        <v>1</v>
      </c>
      <c r="C141" s="58">
        <v>1</v>
      </c>
      <c r="D141" s="58">
        <v>5</v>
      </c>
      <c r="E141" s="58"/>
      <c r="F141" s="58"/>
      <c r="G141" s="56" t="s">
        <v>123</v>
      </c>
      <c r="H141" s="128">
        <f t="shared" si="4"/>
        <v>0</v>
      </c>
      <c r="I141" s="128">
        <f>SUM(I142:I142)</f>
        <v>0</v>
      </c>
      <c r="J141" s="128">
        <f>SUM(J142:J142)</f>
        <v>0</v>
      </c>
      <c r="K141" s="128">
        <f>SUM(K142:K142)</f>
        <v>0</v>
      </c>
      <c r="L141" s="128">
        <f>SUM(L142:L142)</f>
        <v>0</v>
      </c>
    </row>
    <row r="142" spans="1:12" ht="24" hidden="1" x14ac:dyDescent="0.2">
      <c r="A142" s="57">
        <v>3</v>
      </c>
      <c r="B142" s="58">
        <v>1</v>
      </c>
      <c r="C142" s="58">
        <v>1</v>
      </c>
      <c r="D142" s="58">
        <v>5</v>
      </c>
      <c r="E142" s="58">
        <v>1</v>
      </c>
      <c r="F142" s="58">
        <v>1</v>
      </c>
      <c r="G142" s="56" t="s">
        <v>123</v>
      </c>
      <c r="H142" s="128">
        <f t="shared" si="4"/>
        <v>0</v>
      </c>
      <c r="I142" s="130"/>
      <c r="J142" s="130"/>
      <c r="K142" s="130"/>
      <c r="L142" s="130"/>
    </row>
    <row r="143" spans="1:12" ht="26.25" hidden="1" customHeight="1" x14ac:dyDescent="0.2">
      <c r="A143" s="57">
        <v>3</v>
      </c>
      <c r="B143" s="58">
        <v>1</v>
      </c>
      <c r="C143" s="58">
        <v>2</v>
      </c>
      <c r="D143" s="58"/>
      <c r="E143" s="58"/>
      <c r="F143" s="58"/>
      <c r="G143" s="56" t="s">
        <v>124</v>
      </c>
      <c r="H143" s="128">
        <f t="shared" si="4"/>
        <v>0</v>
      </c>
      <c r="I143" s="123">
        <f>I144</f>
        <v>0</v>
      </c>
      <c r="J143" s="123">
        <f>J144</f>
        <v>0</v>
      </c>
      <c r="K143" s="123">
        <f>K144</f>
        <v>0</v>
      </c>
      <c r="L143" s="123">
        <f>L144</f>
        <v>0</v>
      </c>
    </row>
    <row r="144" spans="1:12" ht="24" hidden="1" x14ac:dyDescent="0.2">
      <c r="A144" s="57">
        <v>3</v>
      </c>
      <c r="B144" s="58">
        <v>1</v>
      </c>
      <c r="C144" s="58">
        <v>2</v>
      </c>
      <c r="D144" s="58">
        <v>1</v>
      </c>
      <c r="E144" s="58"/>
      <c r="F144" s="58"/>
      <c r="G144" s="56" t="s">
        <v>124</v>
      </c>
      <c r="H144" s="128">
        <f t="shared" si="4"/>
        <v>0</v>
      </c>
      <c r="I144" s="128">
        <f>SUM(I145:I148)</f>
        <v>0</v>
      </c>
      <c r="J144" s="128">
        <f>SUM(J145:J148)</f>
        <v>0</v>
      </c>
      <c r="K144" s="128">
        <f>SUM(K145:K148)</f>
        <v>0</v>
      </c>
      <c r="L144" s="128">
        <f>SUM(L145:L148)</f>
        <v>0</v>
      </c>
    </row>
    <row r="145" spans="1:12" ht="36" hidden="1" customHeight="1" x14ac:dyDescent="0.2">
      <c r="A145" s="57">
        <v>3</v>
      </c>
      <c r="B145" s="58">
        <v>1</v>
      </c>
      <c r="C145" s="58">
        <v>2</v>
      </c>
      <c r="D145" s="58">
        <v>1</v>
      </c>
      <c r="E145" s="58">
        <v>1</v>
      </c>
      <c r="F145" s="58">
        <v>2</v>
      </c>
      <c r="G145" s="56" t="s">
        <v>125</v>
      </c>
      <c r="H145" s="128">
        <f t="shared" si="4"/>
        <v>0</v>
      </c>
      <c r="I145" s="130"/>
      <c r="J145" s="130"/>
      <c r="K145" s="130"/>
      <c r="L145" s="130"/>
    </row>
    <row r="146" spans="1:12" hidden="1" x14ac:dyDescent="0.2">
      <c r="A146" s="57">
        <v>3</v>
      </c>
      <c r="B146" s="58">
        <v>1</v>
      </c>
      <c r="C146" s="58">
        <v>2</v>
      </c>
      <c r="D146" s="58">
        <v>1</v>
      </c>
      <c r="E146" s="58">
        <v>1</v>
      </c>
      <c r="F146" s="58">
        <v>3</v>
      </c>
      <c r="G146" s="56" t="s">
        <v>126</v>
      </c>
      <c r="H146" s="128">
        <f t="shared" si="4"/>
        <v>0</v>
      </c>
      <c r="I146" s="130"/>
      <c r="J146" s="130"/>
      <c r="K146" s="130"/>
      <c r="L146" s="130"/>
    </row>
    <row r="147" spans="1:12" ht="24" hidden="1" x14ac:dyDescent="0.2">
      <c r="A147" s="57">
        <v>3</v>
      </c>
      <c r="B147" s="58">
        <v>1</v>
      </c>
      <c r="C147" s="58">
        <v>2</v>
      </c>
      <c r="D147" s="58">
        <v>1</v>
      </c>
      <c r="E147" s="58">
        <v>1</v>
      </c>
      <c r="F147" s="58">
        <v>4</v>
      </c>
      <c r="G147" s="56" t="s">
        <v>127</v>
      </c>
      <c r="H147" s="128">
        <f t="shared" si="4"/>
        <v>0</v>
      </c>
      <c r="I147" s="125"/>
      <c r="J147" s="125"/>
      <c r="K147" s="125"/>
      <c r="L147" s="125"/>
    </row>
    <row r="148" spans="1:12" ht="24" hidden="1" x14ac:dyDescent="0.2">
      <c r="A148" s="57">
        <v>3</v>
      </c>
      <c r="B148" s="58">
        <v>1</v>
      </c>
      <c r="C148" s="58">
        <v>2</v>
      </c>
      <c r="D148" s="58">
        <v>1</v>
      </c>
      <c r="E148" s="58">
        <v>1</v>
      </c>
      <c r="F148" s="58">
        <v>5</v>
      </c>
      <c r="G148" s="56" t="s">
        <v>128</v>
      </c>
      <c r="H148" s="128">
        <f t="shared" si="4"/>
        <v>0</v>
      </c>
      <c r="I148" s="125"/>
      <c r="J148" s="125"/>
      <c r="K148" s="125"/>
      <c r="L148" s="125"/>
    </row>
    <row r="149" spans="1:12" ht="24" hidden="1" x14ac:dyDescent="0.2">
      <c r="A149" s="57">
        <v>3</v>
      </c>
      <c r="B149" s="57">
        <v>1</v>
      </c>
      <c r="C149" s="57">
        <v>5</v>
      </c>
      <c r="D149" s="57"/>
      <c r="E149" s="57"/>
      <c r="F149" s="57"/>
      <c r="G149" s="56" t="s">
        <v>129</v>
      </c>
      <c r="H149" s="128">
        <f t="shared" si="4"/>
        <v>0</v>
      </c>
      <c r="I149" s="128">
        <f>SUM(I150)</f>
        <v>0</v>
      </c>
      <c r="J149" s="128">
        <f>SUM(J150)</f>
        <v>0</v>
      </c>
      <c r="K149" s="128">
        <f>SUM(K150)</f>
        <v>0</v>
      </c>
      <c r="L149" s="128">
        <f>SUM(L150)</f>
        <v>0</v>
      </c>
    </row>
    <row r="150" spans="1:12" ht="24" hidden="1" x14ac:dyDescent="0.2">
      <c r="A150" s="57">
        <v>3</v>
      </c>
      <c r="B150" s="57">
        <v>1</v>
      </c>
      <c r="C150" s="57">
        <v>5</v>
      </c>
      <c r="D150" s="57">
        <v>1</v>
      </c>
      <c r="E150" s="57"/>
      <c r="F150" s="57"/>
      <c r="G150" s="56" t="s">
        <v>129</v>
      </c>
      <c r="H150" s="128">
        <f t="shared" si="4"/>
        <v>0</v>
      </c>
      <c r="I150" s="134">
        <f>SUM(I151:I153)</f>
        <v>0</v>
      </c>
      <c r="J150" s="134">
        <f>SUM(J151:J153)</f>
        <v>0</v>
      </c>
      <c r="K150" s="134">
        <f>SUM(K151:K153)</f>
        <v>0</v>
      </c>
      <c r="L150" s="134">
        <f>SUM(L151:L153)</f>
        <v>0</v>
      </c>
    </row>
    <row r="151" spans="1:12" ht="13.5" hidden="1" customHeight="1" x14ac:dyDescent="0.2">
      <c r="A151" s="57">
        <v>3</v>
      </c>
      <c r="B151" s="57">
        <v>1</v>
      </c>
      <c r="C151" s="57">
        <v>5</v>
      </c>
      <c r="D151" s="57">
        <v>1</v>
      </c>
      <c r="E151" s="57">
        <v>1</v>
      </c>
      <c r="F151" s="57">
        <v>1</v>
      </c>
      <c r="G151" s="56" t="s">
        <v>130</v>
      </c>
      <c r="H151" s="128">
        <f t="shared" si="4"/>
        <v>0</v>
      </c>
      <c r="I151" s="134"/>
      <c r="J151" s="134"/>
      <c r="K151" s="134"/>
      <c r="L151" s="134"/>
    </row>
    <row r="152" spans="1:12" ht="24" hidden="1" x14ac:dyDescent="0.2">
      <c r="A152" s="57">
        <v>3</v>
      </c>
      <c r="B152" s="57">
        <v>1</v>
      </c>
      <c r="C152" s="57">
        <v>5</v>
      </c>
      <c r="D152" s="57">
        <v>1</v>
      </c>
      <c r="E152" s="57">
        <v>1</v>
      </c>
      <c r="F152" s="57">
        <v>2</v>
      </c>
      <c r="G152" s="56" t="s">
        <v>131</v>
      </c>
      <c r="H152" s="128">
        <f t="shared" si="4"/>
        <v>0</v>
      </c>
      <c r="I152" s="134"/>
      <c r="J152" s="134"/>
      <c r="K152" s="134"/>
      <c r="L152" s="134"/>
    </row>
    <row r="153" spans="1:12" ht="24" hidden="1" x14ac:dyDescent="0.2">
      <c r="A153" s="57">
        <v>3</v>
      </c>
      <c r="B153" s="57">
        <v>1</v>
      </c>
      <c r="C153" s="57">
        <v>5</v>
      </c>
      <c r="D153" s="57">
        <v>1</v>
      </c>
      <c r="E153" s="57">
        <v>1</v>
      </c>
      <c r="F153" s="57">
        <v>3</v>
      </c>
      <c r="G153" s="56" t="s">
        <v>132</v>
      </c>
      <c r="H153" s="128">
        <f t="shared" si="4"/>
        <v>0</v>
      </c>
      <c r="I153" s="134"/>
      <c r="J153" s="134"/>
      <c r="K153" s="134"/>
      <c r="L153" s="134"/>
    </row>
    <row r="154" spans="1:12" ht="36" hidden="1" x14ac:dyDescent="0.2">
      <c r="A154" s="57">
        <v>3</v>
      </c>
      <c r="B154" s="57">
        <v>2</v>
      </c>
      <c r="C154" s="57"/>
      <c r="D154" s="57"/>
      <c r="E154" s="57"/>
      <c r="F154" s="57"/>
      <c r="G154" s="56" t="s">
        <v>133</v>
      </c>
      <c r="H154" s="131">
        <f t="shared" si="4"/>
        <v>0</v>
      </c>
      <c r="I154" s="122">
        <f>SUM(I155,I163)</f>
        <v>0</v>
      </c>
      <c r="J154" s="122">
        <f>SUM(J155,J163)</f>
        <v>0</v>
      </c>
      <c r="K154" s="122">
        <f>SUM(K155,K163)</f>
        <v>0</v>
      </c>
      <c r="L154" s="122">
        <f>SUM(L155,L163)</f>
        <v>0</v>
      </c>
    </row>
    <row r="155" spans="1:12" ht="33" hidden="1" customHeight="1" x14ac:dyDescent="0.2">
      <c r="A155" s="57">
        <v>3</v>
      </c>
      <c r="B155" s="57">
        <v>2</v>
      </c>
      <c r="C155" s="57">
        <v>1</v>
      </c>
      <c r="D155" s="57"/>
      <c r="E155" s="57"/>
      <c r="F155" s="57"/>
      <c r="G155" s="56" t="s">
        <v>134</v>
      </c>
      <c r="H155" s="128">
        <f t="shared" si="4"/>
        <v>0</v>
      </c>
      <c r="I155" s="123">
        <f>I156+I159+I161</f>
        <v>0</v>
      </c>
      <c r="J155" s="123">
        <f>J156+J159+J161</f>
        <v>0</v>
      </c>
      <c r="K155" s="123">
        <f>K156+K159+K161</f>
        <v>0</v>
      </c>
      <c r="L155" s="123">
        <f>L156+L159+L161</f>
        <v>0</v>
      </c>
    </row>
    <row r="156" spans="1:12" hidden="1" x14ac:dyDescent="0.2">
      <c r="A156" s="57">
        <v>3</v>
      </c>
      <c r="B156" s="58">
        <v>2</v>
      </c>
      <c r="C156" s="58">
        <v>1</v>
      </c>
      <c r="D156" s="58">
        <v>4</v>
      </c>
      <c r="E156" s="58"/>
      <c r="F156" s="58"/>
      <c r="G156" s="56" t="s">
        <v>135</v>
      </c>
      <c r="H156" s="128">
        <f t="shared" si="4"/>
        <v>0</v>
      </c>
      <c r="I156" s="128">
        <f>SUM(I157:I158)</f>
        <v>0</v>
      </c>
      <c r="J156" s="128">
        <f>SUM(J157:J158)</f>
        <v>0</v>
      </c>
      <c r="K156" s="128">
        <f>SUM(K157:K158)</f>
        <v>0</v>
      </c>
      <c r="L156" s="128">
        <f>SUM(L157:L158)</f>
        <v>0</v>
      </c>
    </row>
    <row r="157" spans="1:12" ht="24" hidden="1" x14ac:dyDescent="0.2">
      <c r="A157" s="57">
        <v>3</v>
      </c>
      <c r="B157" s="58">
        <v>2</v>
      </c>
      <c r="C157" s="58">
        <v>1</v>
      </c>
      <c r="D157" s="58">
        <v>4</v>
      </c>
      <c r="E157" s="58">
        <v>1</v>
      </c>
      <c r="F157" s="58">
        <v>1</v>
      </c>
      <c r="G157" s="56" t="s">
        <v>136</v>
      </c>
      <c r="H157" s="128">
        <f t="shared" si="4"/>
        <v>0</v>
      </c>
      <c r="I157" s="130"/>
      <c r="J157" s="130"/>
      <c r="K157" s="130"/>
      <c r="L157" s="130"/>
    </row>
    <row r="158" spans="1:12" ht="19.5" hidden="1" customHeight="1" x14ac:dyDescent="0.2">
      <c r="A158" s="57">
        <v>3</v>
      </c>
      <c r="B158" s="58">
        <v>2</v>
      </c>
      <c r="C158" s="58">
        <v>1</v>
      </c>
      <c r="D158" s="58">
        <v>4</v>
      </c>
      <c r="E158" s="58">
        <v>1</v>
      </c>
      <c r="F158" s="58">
        <v>2</v>
      </c>
      <c r="G158" s="56" t="s">
        <v>137</v>
      </c>
      <c r="H158" s="128">
        <f t="shared" si="4"/>
        <v>0</v>
      </c>
      <c r="I158" s="130"/>
      <c r="J158" s="130"/>
      <c r="K158" s="130"/>
      <c r="L158" s="130"/>
    </row>
    <row r="159" spans="1:12" hidden="1" x14ac:dyDescent="0.2">
      <c r="A159" s="57">
        <v>3</v>
      </c>
      <c r="B159" s="58">
        <v>2</v>
      </c>
      <c r="C159" s="58">
        <v>1</v>
      </c>
      <c r="D159" s="58">
        <v>5</v>
      </c>
      <c r="E159" s="58"/>
      <c r="F159" s="58"/>
      <c r="G159" s="56" t="s">
        <v>138</v>
      </c>
      <c r="H159" s="128">
        <f t="shared" si="4"/>
        <v>0</v>
      </c>
      <c r="I159" s="128">
        <f>I160</f>
        <v>0</v>
      </c>
      <c r="J159" s="128">
        <f>J160</f>
        <v>0</v>
      </c>
      <c r="K159" s="128">
        <f>K160</f>
        <v>0</v>
      </c>
      <c r="L159" s="128">
        <f>L160</f>
        <v>0</v>
      </c>
    </row>
    <row r="160" spans="1:12" hidden="1" x14ac:dyDescent="0.2">
      <c r="A160" s="57">
        <v>3</v>
      </c>
      <c r="B160" s="58">
        <v>2</v>
      </c>
      <c r="C160" s="58">
        <v>1</v>
      </c>
      <c r="D160" s="58">
        <v>5</v>
      </c>
      <c r="E160" s="58">
        <v>1</v>
      </c>
      <c r="F160" s="58">
        <v>1</v>
      </c>
      <c r="G160" s="56" t="s">
        <v>138</v>
      </c>
      <c r="H160" s="128">
        <f t="shared" si="4"/>
        <v>0</v>
      </c>
      <c r="I160" s="125"/>
      <c r="J160" s="125"/>
      <c r="K160" s="125"/>
      <c r="L160" s="125"/>
    </row>
    <row r="161" spans="1:12" hidden="1" x14ac:dyDescent="0.2">
      <c r="A161" s="57">
        <v>3</v>
      </c>
      <c r="B161" s="58">
        <v>2</v>
      </c>
      <c r="C161" s="58">
        <v>1</v>
      </c>
      <c r="D161" s="58">
        <v>7</v>
      </c>
      <c r="E161" s="58"/>
      <c r="F161" s="58"/>
      <c r="G161" s="56" t="s">
        <v>139</v>
      </c>
      <c r="H161" s="128">
        <f t="shared" si="4"/>
        <v>0</v>
      </c>
      <c r="I161" s="128">
        <f>I162</f>
        <v>0</v>
      </c>
      <c r="J161" s="128">
        <f>J162</f>
        <v>0</v>
      </c>
      <c r="K161" s="128">
        <f>K162</f>
        <v>0</v>
      </c>
      <c r="L161" s="128">
        <f>L162</f>
        <v>0</v>
      </c>
    </row>
    <row r="162" spans="1:12" ht="24" hidden="1" x14ac:dyDescent="0.2">
      <c r="A162" s="57">
        <v>3</v>
      </c>
      <c r="B162" s="58">
        <v>2</v>
      </c>
      <c r="C162" s="58">
        <v>1</v>
      </c>
      <c r="D162" s="58">
        <v>7</v>
      </c>
      <c r="E162" s="58">
        <v>1</v>
      </c>
      <c r="F162" s="58">
        <v>1</v>
      </c>
      <c r="G162" s="56" t="s">
        <v>140</v>
      </c>
      <c r="H162" s="128">
        <f t="shared" si="4"/>
        <v>0</v>
      </c>
      <c r="I162" s="125"/>
      <c r="J162" s="125"/>
      <c r="K162" s="125"/>
      <c r="L162" s="125"/>
    </row>
    <row r="163" spans="1:12" ht="36" hidden="1" x14ac:dyDescent="0.2">
      <c r="A163" s="64">
        <v>3</v>
      </c>
      <c r="B163" s="65">
        <v>2</v>
      </c>
      <c r="C163" s="65">
        <v>2</v>
      </c>
      <c r="D163" s="65"/>
      <c r="E163" s="65"/>
      <c r="F163" s="65"/>
      <c r="G163" s="66" t="s">
        <v>141</v>
      </c>
      <c r="H163" s="135">
        <f t="shared" si="4"/>
        <v>0</v>
      </c>
      <c r="I163" s="136">
        <f>SUM(I164,I166)</f>
        <v>0</v>
      </c>
      <c r="J163" s="136">
        <f>SUM(J164,J166)</f>
        <v>0</v>
      </c>
      <c r="K163" s="136">
        <f>SUM(K164,K166)</f>
        <v>0</v>
      </c>
      <c r="L163" s="136">
        <f>SUM(L164,L166)</f>
        <v>0</v>
      </c>
    </row>
    <row r="164" spans="1:12" hidden="1" x14ac:dyDescent="0.2">
      <c r="A164" s="57">
        <v>3</v>
      </c>
      <c r="B164" s="58">
        <v>2</v>
      </c>
      <c r="C164" s="58">
        <v>2</v>
      </c>
      <c r="D164" s="58">
        <v>5</v>
      </c>
      <c r="E164" s="58"/>
      <c r="F164" s="58"/>
      <c r="G164" s="56" t="s">
        <v>142</v>
      </c>
      <c r="H164" s="128">
        <f t="shared" si="4"/>
        <v>0</v>
      </c>
      <c r="I164" s="123">
        <f>I165</f>
        <v>0</v>
      </c>
      <c r="J164" s="123">
        <f>J165</f>
        <v>0</v>
      </c>
      <c r="K164" s="123">
        <f>K165</f>
        <v>0</v>
      </c>
      <c r="L164" s="123">
        <f>L165</f>
        <v>0</v>
      </c>
    </row>
    <row r="165" spans="1:12" hidden="1" x14ac:dyDescent="0.2">
      <c r="A165" s="57">
        <v>3</v>
      </c>
      <c r="B165" s="58">
        <v>2</v>
      </c>
      <c r="C165" s="58">
        <v>2</v>
      </c>
      <c r="D165" s="58">
        <v>5</v>
      </c>
      <c r="E165" s="58">
        <v>1</v>
      </c>
      <c r="F165" s="58">
        <v>1</v>
      </c>
      <c r="G165" s="56" t="s">
        <v>142</v>
      </c>
      <c r="H165" s="128">
        <f t="shared" si="4"/>
        <v>0</v>
      </c>
      <c r="I165" s="130"/>
      <c r="J165" s="130"/>
      <c r="K165" s="130"/>
      <c r="L165" s="130"/>
    </row>
    <row r="166" spans="1:12" hidden="1" x14ac:dyDescent="0.2">
      <c r="A166" s="57">
        <v>3</v>
      </c>
      <c r="B166" s="58">
        <v>2</v>
      </c>
      <c r="C166" s="58">
        <v>2</v>
      </c>
      <c r="D166" s="58">
        <v>7</v>
      </c>
      <c r="E166" s="58"/>
      <c r="F166" s="58"/>
      <c r="G166" s="56" t="s">
        <v>139</v>
      </c>
      <c r="H166" s="128">
        <f t="shared" si="4"/>
        <v>0</v>
      </c>
      <c r="I166" s="123">
        <f>I167</f>
        <v>0</v>
      </c>
      <c r="J166" s="123">
        <f>J167</f>
        <v>0</v>
      </c>
      <c r="K166" s="123">
        <f>K167</f>
        <v>0</v>
      </c>
      <c r="L166" s="123">
        <f>L167</f>
        <v>0</v>
      </c>
    </row>
    <row r="167" spans="1:12" ht="24" hidden="1" x14ac:dyDescent="0.2">
      <c r="A167" s="57">
        <v>3</v>
      </c>
      <c r="B167" s="58">
        <v>2</v>
      </c>
      <c r="C167" s="58">
        <v>2</v>
      </c>
      <c r="D167" s="58">
        <v>7</v>
      </c>
      <c r="E167" s="58">
        <v>1</v>
      </c>
      <c r="F167" s="58">
        <v>1</v>
      </c>
      <c r="G167" s="56" t="s">
        <v>140</v>
      </c>
      <c r="H167" s="128">
        <f t="shared" si="4"/>
        <v>0</v>
      </c>
      <c r="I167" s="130"/>
      <c r="J167" s="130"/>
      <c r="K167" s="130"/>
      <c r="L167" s="130"/>
    </row>
    <row r="168" spans="1:12" ht="25.5" hidden="1" customHeight="1" x14ac:dyDescent="0.2">
      <c r="A168" s="57">
        <v>3</v>
      </c>
      <c r="B168" s="58">
        <v>3</v>
      </c>
      <c r="C168" s="58"/>
      <c r="D168" s="58"/>
      <c r="E168" s="58"/>
      <c r="F168" s="58"/>
      <c r="G168" s="56" t="s">
        <v>143</v>
      </c>
      <c r="H168" s="128">
        <f t="shared" si="4"/>
        <v>0</v>
      </c>
      <c r="I168" s="128">
        <f>I169+I178</f>
        <v>0</v>
      </c>
      <c r="J168" s="128">
        <f>J169+J178</f>
        <v>0</v>
      </c>
      <c r="K168" s="128">
        <f>K169+K178</f>
        <v>0</v>
      </c>
      <c r="L168" s="128">
        <f>L169+L178</f>
        <v>0</v>
      </c>
    </row>
    <row r="169" spans="1:12" ht="36" hidden="1" x14ac:dyDescent="0.2">
      <c r="A169" s="57">
        <v>3</v>
      </c>
      <c r="B169" s="58">
        <v>3</v>
      </c>
      <c r="C169" s="58">
        <v>1</v>
      </c>
      <c r="D169" s="58"/>
      <c r="E169" s="58"/>
      <c r="F169" s="58"/>
      <c r="G169" s="56" t="s">
        <v>144</v>
      </c>
      <c r="H169" s="128">
        <f t="shared" si="4"/>
        <v>0</v>
      </c>
      <c r="I169" s="128">
        <f>I170+I173+I175</f>
        <v>0</v>
      </c>
      <c r="J169" s="128">
        <f t="shared" ref="J169:L169" si="5">J170+J173+J175</f>
        <v>0</v>
      </c>
      <c r="K169" s="128">
        <f t="shared" si="5"/>
        <v>0</v>
      </c>
      <c r="L169" s="128">
        <f t="shared" si="5"/>
        <v>0</v>
      </c>
    </row>
    <row r="170" spans="1:12" hidden="1" x14ac:dyDescent="0.2">
      <c r="A170" s="57">
        <v>3</v>
      </c>
      <c r="B170" s="58">
        <v>3</v>
      </c>
      <c r="C170" s="58">
        <v>1</v>
      </c>
      <c r="D170" s="58">
        <v>4</v>
      </c>
      <c r="E170" s="58"/>
      <c r="F170" s="58"/>
      <c r="G170" s="56" t="s">
        <v>58</v>
      </c>
      <c r="H170" s="128">
        <f t="shared" si="4"/>
        <v>0</v>
      </c>
      <c r="I170" s="123">
        <f>SUM(I171:I172)</f>
        <v>0</v>
      </c>
      <c r="J170" s="123">
        <f>SUM(J171:J172)</f>
        <v>0</v>
      </c>
      <c r="K170" s="123">
        <f>SUM(K171:K172)</f>
        <v>0</v>
      </c>
      <c r="L170" s="123">
        <f>SUM(L171:L172)</f>
        <v>0</v>
      </c>
    </row>
    <row r="171" spans="1:12" hidden="1" x14ac:dyDescent="0.2">
      <c r="A171" s="57">
        <v>3</v>
      </c>
      <c r="B171" s="58">
        <v>3</v>
      </c>
      <c r="C171" s="58">
        <v>1</v>
      </c>
      <c r="D171" s="58">
        <v>4</v>
      </c>
      <c r="E171" s="58">
        <v>1</v>
      </c>
      <c r="F171" s="58">
        <v>1</v>
      </c>
      <c r="G171" s="56" t="s">
        <v>145</v>
      </c>
      <c r="H171" s="128">
        <f t="shared" si="4"/>
        <v>0</v>
      </c>
      <c r="I171" s="125"/>
      <c r="J171" s="125"/>
      <c r="K171" s="125"/>
      <c r="L171" s="125"/>
    </row>
    <row r="172" spans="1:12" hidden="1" x14ac:dyDescent="0.2">
      <c r="A172" s="57">
        <v>3</v>
      </c>
      <c r="B172" s="58">
        <v>3</v>
      </c>
      <c r="C172" s="58">
        <v>1</v>
      </c>
      <c r="D172" s="58">
        <v>4</v>
      </c>
      <c r="E172" s="58">
        <v>1</v>
      </c>
      <c r="F172" s="58">
        <v>2</v>
      </c>
      <c r="G172" s="56" t="s">
        <v>146</v>
      </c>
      <c r="H172" s="128">
        <f t="shared" si="4"/>
        <v>0</v>
      </c>
      <c r="I172" s="125"/>
      <c r="J172" s="125"/>
      <c r="K172" s="125"/>
      <c r="L172" s="125"/>
    </row>
    <row r="173" spans="1:12" hidden="1" x14ac:dyDescent="0.2">
      <c r="A173" s="57">
        <v>3</v>
      </c>
      <c r="B173" s="58">
        <v>3</v>
      </c>
      <c r="C173" s="58">
        <v>1</v>
      </c>
      <c r="D173" s="58">
        <v>5</v>
      </c>
      <c r="E173" s="58"/>
      <c r="F173" s="58"/>
      <c r="G173" s="56" t="s">
        <v>147</v>
      </c>
      <c r="H173" s="128">
        <f t="shared" ref="H173:H184" si="6">(I173+J173+K173+L173)</f>
        <v>0</v>
      </c>
      <c r="I173" s="123">
        <f>I174</f>
        <v>0</v>
      </c>
      <c r="J173" s="123">
        <f>J174</f>
        <v>0</v>
      </c>
      <c r="K173" s="123">
        <f>K174</f>
        <v>0</v>
      </c>
      <c r="L173" s="123">
        <f>L174</f>
        <v>0</v>
      </c>
    </row>
    <row r="174" spans="1:12" hidden="1" x14ac:dyDescent="0.2">
      <c r="A174" s="57">
        <v>3</v>
      </c>
      <c r="B174" s="58">
        <v>3</v>
      </c>
      <c r="C174" s="58">
        <v>1</v>
      </c>
      <c r="D174" s="58">
        <v>5</v>
      </c>
      <c r="E174" s="58">
        <v>1</v>
      </c>
      <c r="F174" s="58">
        <v>1</v>
      </c>
      <c r="G174" s="56" t="s">
        <v>147</v>
      </c>
      <c r="H174" s="128">
        <f t="shared" si="6"/>
        <v>0</v>
      </c>
      <c r="I174" s="130"/>
      <c r="J174" s="130"/>
      <c r="K174" s="130"/>
      <c r="L174" s="130"/>
    </row>
    <row r="175" spans="1:12" hidden="1" x14ac:dyDescent="0.2">
      <c r="A175" s="57">
        <v>3</v>
      </c>
      <c r="B175" s="58">
        <v>3</v>
      </c>
      <c r="C175" s="58">
        <v>1</v>
      </c>
      <c r="D175" s="58">
        <v>7</v>
      </c>
      <c r="E175" s="58"/>
      <c r="F175" s="58"/>
      <c r="G175" s="56" t="s">
        <v>149</v>
      </c>
      <c r="H175" s="128">
        <f>(I175+J175+K175+L175)</f>
        <v>0</v>
      </c>
      <c r="I175" s="123">
        <f>SUM(I176:I177)</f>
        <v>0</v>
      </c>
      <c r="J175" s="123">
        <f t="shared" ref="J175:L175" si="7">SUM(J176:J177)</f>
        <v>0</v>
      </c>
      <c r="K175" s="123">
        <f t="shared" si="7"/>
        <v>0</v>
      </c>
      <c r="L175" s="123">
        <f t="shared" si="7"/>
        <v>0</v>
      </c>
    </row>
    <row r="176" spans="1:12" ht="24" hidden="1" x14ac:dyDescent="0.2">
      <c r="A176" s="57">
        <v>3</v>
      </c>
      <c r="B176" s="58">
        <v>3</v>
      </c>
      <c r="C176" s="58">
        <v>1</v>
      </c>
      <c r="D176" s="58">
        <v>7</v>
      </c>
      <c r="E176" s="58">
        <v>1</v>
      </c>
      <c r="F176" s="58">
        <v>1</v>
      </c>
      <c r="G176" s="56" t="s">
        <v>150</v>
      </c>
      <c r="H176" s="128">
        <f>(I176+J176+K176+L176)</f>
        <v>0</v>
      </c>
      <c r="I176" s="137"/>
      <c r="J176" s="137"/>
      <c r="K176" s="137"/>
      <c r="L176" s="137"/>
    </row>
    <row r="177" spans="1:12" ht="24" hidden="1" x14ac:dyDescent="0.2">
      <c r="A177" s="57">
        <v>3</v>
      </c>
      <c r="B177" s="58">
        <v>3</v>
      </c>
      <c r="C177" s="58">
        <v>1</v>
      </c>
      <c r="D177" s="58">
        <v>7</v>
      </c>
      <c r="E177" s="58">
        <v>1</v>
      </c>
      <c r="F177" s="58">
        <v>2</v>
      </c>
      <c r="G177" s="56" t="s">
        <v>152</v>
      </c>
      <c r="H177" s="128">
        <f>(I177+J177+K177+L177)</f>
        <v>0</v>
      </c>
      <c r="I177" s="137"/>
      <c r="J177" s="137"/>
      <c r="K177" s="137"/>
      <c r="L177" s="137"/>
    </row>
    <row r="178" spans="1:12" ht="36" hidden="1" x14ac:dyDescent="0.2">
      <c r="A178" s="57">
        <v>3</v>
      </c>
      <c r="B178" s="58">
        <v>3</v>
      </c>
      <c r="C178" s="58">
        <v>2</v>
      </c>
      <c r="D178" s="58"/>
      <c r="E178" s="58"/>
      <c r="F178" s="58"/>
      <c r="G178" s="56" t="s">
        <v>148</v>
      </c>
      <c r="H178" s="128">
        <f t="shared" si="6"/>
        <v>0</v>
      </c>
      <c r="I178" s="128">
        <f>I179+I182</f>
        <v>0</v>
      </c>
      <c r="J178" s="128">
        <f>J179+J182</f>
        <v>0</v>
      </c>
      <c r="K178" s="128">
        <f>K179+K182</f>
        <v>0</v>
      </c>
      <c r="L178" s="128">
        <f>L179+L182</f>
        <v>0</v>
      </c>
    </row>
    <row r="179" spans="1:12" hidden="1" x14ac:dyDescent="0.2">
      <c r="A179" s="57">
        <v>3</v>
      </c>
      <c r="B179" s="58">
        <v>3</v>
      </c>
      <c r="C179" s="58">
        <v>2</v>
      </c>
      <c r="D179" s="58">
        <v>4</v>
      </c>
      <c r="E179" s="58"/>
      <c r="F179" s="58"/>
      <c r="G179" s="56" t="s">
        <v>58</v>
      </c>
      <c r="H179" s="128">
        <f t="shared" si="6"/>
        <v>0</v>
      </c>
      <c r="I179" s="123">
        <f>SUM(I180:I181)</f>
        <v>0</v>
      </c>
      <c r="J179" s="123">
        <f>SUM(J180:J181)</f>
        <v>0</v>
      </c>
      <c r="K179" s="123">
        <f>SUM(K180:K181)</f>
        <v>0</v>
      </c>
      <c r="L179" s="123">
        <f>SUM(L180:L181)</f>
        <v>0</v>
      </c>
    </row>
    <row r="180" spans="1:12" hidden="1" x14ac:dyDescent="0.2">
      <c r="A180" s="57">
        <v>3</v>
      </c>
      <c r="B180" s="58">
        <v>3</v>
      </c>
      <c r="C180" s="58">
        <v>2</v>
      </c>
      <c r="D180" s="58">
        <v>4</v>
      </c>
      <c r="E180" s="58">
        <v>1</v>
      </c>
      <c r="F180" s="58">
        <v>1</v>
      </c>
      <c r="G180" s="56" t="s">
        <v>145</v>
      </c>
      <c r="H180" s="128">
        <f t="shared" si="6"/>
        <v>0</v>
      </c>
      <c r="I180" s="130"/>
      <c r="J180" s="130"/>
      <c r="K180" s="130"/>
      <c r="L180" s="130"/>
    </row>
    <row r="181" spans="1:12" hidden="1" x14ac:dyDescent="0.2">
      <c r="A181" s="57">
        <v>3</v>
      </c>
      <c r="B181" s="58">
        <v>3</v>
      </c>
      <c r="C181" s="58">
        <v>2</v>
      </c>
      <c r="D181" s="58">
        <v>4</v>
      </c>
      <c r="E181" s="58">
        <v>1</v>
      </c>
      <c r="F181" s="58">
        <v>2</v>
      </c>
      <c r="G181" s="56" t="s">
        <v>146</v>
      </c>
      <c r="H181" s="128">
        <f t="shared" si="6"/>
        <v>0</v>
      </c>
      <c r="I181" s="125"/>
      <c r="J181" s="125"/>
      <c r="K181" s="125"/>
      <c r="L181" s="125"/>
    </row>
    <row r="182" spans="1:12" hidden="1" x14ac:dyDescent="0.2">
      <c r="A182" s="57">
        <v>3</v>
      </c>
      <c r="B182" s="58">
        <v>3</v>
      </c>
      <c r="C182" s="58">
        <v>2</v>
      </c>
      <c r="D182" s="58">
        <v>7</v>
      </c>
      <c r="E182" s="58"/>
      <c r="F182" s="58"/>
      <c r="G182" s="56" t="s">
        <v>149</v>
      </c>
      <c r="H182" s="128">
        <f t="shared" si="6"/>
        <v>0</v>
      </c>
      <c r="I182" s="123">
        <f>I183</f>
        <v>0</v>
      </c>
      <c r="J182" s="123">
        <f>J183</f>
        <v>0</v>
      </c>
      <c r="K182" s="123">
        <f>K183</f>
        <v>0</v>
      </c>
      <c r="L182" s="123">
        <f>L183</f>
        <v>0</v>
      </c>
    </row>
    <row r="183" spans="1:12" ht="24" hidden="1" x14ac:dyDescent="0.2">
      <c r="A183" s="67">
        <v>3</v>
      </c>
      <c r="B183" s="68">
        <v>3</v>
      </c>
      <c r="C183" s="68">
        <v>2</v>
      </c>
      <c r="D183" s="68">
        <v>7</v>
      </c>
      <c r="E183" s="68">
        <v>1</v>
      </c>
      <c r="F183" s="68">
        <v>1</v>
      </c>
      <c r="G183" s="56" t="s">
        <v>150</v>
      </c>
      <c r="H183" s="128">
        <f t="shared" si="6"/>
        <v>0</v>
      </c>
      <c r="I183" s="130"/>
      <c r="J183" s="130"/>
      <c r="K183" s="130"/>
      <c r="L183" s="130"/>
    </row>
    <row r="184" spans="1:12" x14ac:dyDescent="0.2">
      <c r="A184" s="57">
        <v>9</v>
      </c>
      <c r="B184" s="58">
        <v>9</v>
      </c>
      <c r="C184" s="58">
        <v>99</v>
      </c>
      <c r="D184" s="58">
        <v>99</v>
      </c>
      <c r="E184" s="58">
        <v>99</v>
      </c>
      <c r="F184" s="58">
        <v>99</v>
      </c>
      <c r="G184" s="69" t="s">
        <v>59</v>
      </c>
      <c r="H184" s="131">
        <f t="shared" si="6"/>
        <v>0</v>
      </c>
      <c r="I184" s="131">
        <f>I42+I125</f>
        <v>0</v>
      </c>
      <c r="J184" s="131">
        <f>J42+J125</f>
        <v>0</v>
      </c>
      <c r="K184" s="131">
        <f>K42+K125</f>
        <v>0</v>
      </c>
      <c r="L184" s="131">
        <f>L42+L125</f>
        <v>0</v>
      </c>
    </row>
    <row r="185" spans="1:12" x14ac:dyDescent="0.2">
      <c r="A185" s="70"/>
      <c r="B185" s="71"/>
      <c r="C185" s="71"/>
      <c r="D185" s="71"/>
      <c r="E185" s="71"/>
      <c r="F185" s="71"/>
      <c r="I185" s="1"/>
      <c r="J185" s="1"/>
      <c r="K185" s="1"/>
      <c r="L185" s="1"/>
    </row>
    <row r="186" spans="1:12" x14ac:dyDescent="0.2">
      <c r="A186" s="70"/>
      <c r="B186" s="71"/>
      <c r="C186" s="71"/>
      <c r="D186" s="71"/>
      <c r="E186" s="71"/>
      <c r="F186" s="71"/>
      <c r="I186" s="1"/>
      <c r="J186" s="1"/>
      <c r="K186" s="1"/>
      <c r="L186" s="1"/>
    </row>
    <row r="187" spans="1:12" x14ac:dyDescent="0.2">
      <c r="A187" s="40"/>
      <c r="B187" s="98"/>
      <c r="C187" s="98"/>
      <c r="D187" s="98"/>
      <c r="E187" s="98"/>
      <c r="F187" s="98"/>
      <c r="G187" s="98"/>
      <c r="H187" s="6"/>
      <c r="I187" s="72"/>
      <c r="J187" s="73"/>
      <c r="K187" s="100"/>
      <c r="L187" s="100"/>
    </row>
    <row r="188" spans="1:12" x14ac:dyDescent="0.2">
      <c r="A188" s="94" t="s">
        <v>60</v>
      </c>
      <c r="B188" s="94"/>
      <c r="C188" s="94"/>
      <c r="D188" s="94"/>
      <c r="E188" s="94"/>
      <c r="F188" s="94"/>
      <c r="G188" s="94"/>
      <c r="H188" s="94"/>
      <c r="I188" s="74" t="s">
        <v>4</v>
      </c>
      <c r="J188" s="1"/>
      <c r="K188" s="75" t="s">
        <v>61</v>
      </c>
      <c r="L188" s="1"/>
    </row>
    <row r="189" spans="1:12" x14ac:dyDescent="0.2">
      <c r="A189" s="6"/>
      <c r="B189" s="2"/>
      <c r="C189" s="2"/>
      <c r="D189" s="2"/>
      <c r="E189" s="2"/>
      <c r="F189" s="2"/>
      <c r="G189" s="76"/>
      <c r="H189" s="1"/>
      <c r="I189" s="1"/>
      <c r="J189" s="1"/>
      <c r="K189" s="1"/>
      <c r="L189" s="1"/>
    </row>
    <row r="190" spans="1:12" x14ac:dyDescent="0.2">
      <c r="A190" s="40"/>
      <c r="B190" s="99"/>
      <c r="C190" s="99"/>
      <c r="D190" s="99"/>
      <c r="E190" s="99"/>
      <c r="F190" s="99"/>
      <c r="G190" s="99"/>
      <c r="H190" s="6"/>
      <c r="I190" s="72"/>
      <c r="J190" s="73"/>
      <c r="K190" s="100"/>
      <c r="L190" s="100"/>
    </row>
    <row r="191" spans="1:12" x14ac:dyDescent="0.2">
      <c r="A191" s="94" t="s">
        <v>62</v>
      </c>
      <c r="B191" s="94"/>
      <c r="C191" s="94"/>
      <c r="D191" s="94"/>
      <c r="E191" s="94"/>
      <c r="F191" s="94"/>
      <c r="G191" s="94"/>
      <c r="H191" s="94"/>
      <c r="I191" s="74" t="s">
        <v>4</v>
      </c>
      <c r="J191" s="1"/>
      <c r="K191" s="75" t="s">
        <v>63</v>
      </c>
      <c r="L191" s="1"/>
    </row>
    <row r="192" spans="1:12" x14ac:dyDescent="0.2">
      <c r="B192" s="95" t="s">
        <v>64</v>
      </c>
      <c r="C192" s="95"/>
      <c r="D192" s="95"/>
      <c r="E192" s="95"/>
      <c r="F192" s="95"/>
      <c r="G192" s="95"/>
      <c r="H192" s="95"/>
    </row>
    <row r="193" spans="1:1" x14ac:dyDescent="0.15">
      <c r="A193" s="77"/>
    </row>
  </sheetData>
  <mergeCells count="35">
    <mergeCell ref="B26:I26"/>
    <mergeCell ref="J1:L1"/>
    <mergeCell ref="J2:L2"/>
    <mergeCell ref="J3:L3"/>
    <mergeCell ref="J4:L4"/>
    <mergeCell ref="J5:L5"/>
    <mergeCell ref="H8:L8"/>
    <mergeCell ref="A22:L22"/>
    <mergeCell ref="B25:I25"/>
    <mergeCell ref="H7:L7"/>
    <mergeCell ref="H10:J10"/>
    <mergeCell ref="G16:K16"/>
    <mergeCell ref="G18:K18"/>
    <mergeCell ref="B38:H38"/>
    <mergeCell ref="I38:L38"/>
    <mergeCell ref="G27:I27"/>
    <mergeCell ref="K28:L28"/>
    <mergeCell ref="B29:J29"/>
    <mergeCell ref="K29:L29"/>
    <mergeCell ref="B30:J30"/>
    <mergeCell ref="K31:L31"/>
    <mergeCell ref="B32:J32"/>
    <mergeCell ref="K32:L32"/>
    <mergeCell ref="K34:L34"/>
    <mergeCell ref="B35:J35"/>
    <mergeCell ref="K35:L35"/>
    <mergeCell ref="B39:G39"/>
    <mergeCell ref="A191:H191"/>
    <mergeCell ref="B192:H192"/>
    <mergeCell ref="B40:K40"/>
    <mergeCell ref="B187:G187"/>
    <mergeCell ref="A188:H188"/>
    <mergeCell ref="B190:G190"/>
    <mergeCell ref="K190:L190"/>
    <mergeCell ref="K187:L187"/>
  </mergeCells>
  <pageMargins left="0.78740157480314965" right="0.19685039370078741" top="0.39370078740157483" bottom="0.39370078740157483" header="0.15748031496062992" footer="0"/>
  <pageSetup paperSize="9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BFP-1</vt:lpstr>
      <vt:lpstr>'BFP-1'!Print_Titles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Danguolė Jakimavičienė</dc:creator>
  <cp:lastModifiedBy>Dell</cp:lastModifiedBy>
  <cp:lastPrinted>2020-03-12T09:15:12Z</cp:lastPrinted>
  <dcterms:created xsi:type="dcterms:W3CDTF">2016-02-17T12:24:32Z</dcterms:created>
  <dcterms:modified xsi:type="dcterms:W3CDTF">2020-04-29T09:48:19Z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