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na.katkeviciene\Desktop\ITVP\2019 m. ATASKAITA\Galutiniai ataskaitos dokumentai\"/>
    </mc:Choice>
  </mc:AlternateContent>
  <xr:revisionPtr revIDLastSave="0" documentId="8_{F28AE30D-C3F8-41E1-A505-5F2F772A7FB3}" xr6:coauthVersionLast="44" xr6:coauthVersionMax="44" xr10:uidLastSave="{00000000-0000-0000-0000-000000000000}"/>
  <bookViews>
    <workbookView xWindow="24" yWindow="384" windowWidth="23016" windowHeight="12360" xr2:uid="{00000000-000D-0000-FFFF-FFFF00000000}"/>
  </bookViews>
  <sheets>
    <sheet name="5 priedas" sheetId="1" r:id="rId1"/>
    <sheet name="Sheet1" sheetId="2" r:id="rId2"/>
  </sheets>
  <definedNames>
    <definedName name="_xlnm._FilterDatabase" localSheetId="0" hidden="1">'5 priedas'!$E$1:$E$81</definedName>
    <definedName name="_xlnm.Print_Titles" localSheetId="0">'5 priedas'!$6:$6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2" i="1" l="1"/>
  <c r="E479" i="1"/>
  <c r="E482" i="1"/>
  <c r="F479" i="1" l="1"/>
  <c r="F478" i="1"/>
  <c r="F481" i="1" l="1"/>
  <c r="E481" i="1" l="1"/>
  <c r="F395" i="1" l="1"/>
  <c r="F119" i="1"/>
  <c r="F8" i="1"/>
  <c r="E8" i="1"/>
  <c r="I231" i="1" l="1"/>
  <c r="E480" i="1" l="1"/>
  <c r="E478" i="1"/>
  <c r="F480" i="1"/>
  <c r="F64" i="1" l="1"/>
  <c r="F229" i="1"/>
  <c r="E395" i="1" l="1"/>
  <c r="E229" i="1"/>
  <c r="E119" i="1"/>
  <c r="E64" i="1"/>
</calcChain>
</file>

<file path=xl/sharedStrings.xml><?xml version="1.0" encoding="utf-8"?>
<sst xmlns="http://schemas.openxmlformats.org/spreadsheetml/2006/main" count="1356" uniqueCount="291">
  <si>
    <t>Pavadinimas</t>
  </si>
  <si>
    <t>Faktinio įvykdymo data (metai)</t>
  </si>
  <si>
    <t>Planuotas finansavimas ir finansavimo šaltinis (-iai)</t>
  </si>
  <si>
    <t>Panaudotas finansavimas ir finansavimo šaltinis (-iai)</t>
  </si>
  <si>
    <t>Rodiklis, metai</t>
  </si>
  <si>
    <t>Siektina reikšmė</t>
  </si>
  <si>
    <t>Pasiekta reikšmė</t>
  </si>
  <si>
    <t>Jeigu baigti įgyvendinti visi tikslo uždaviniai, vėliausia uždavinio įgyvendinimo data</t>
  </si>
  <si>
    <t>X</t>
  </si>
  <si>
    <t>Savivaldybės biudžeto lėšos</t>
  </si>
  <si>
    <t>Valstybės biudžeto lėšos</t>
  </si>
  <si>
    <t>Kitos viešosios lėšos</t>
  </si>
  <si>
    <t>Privačios lėšos</t>
  </si>
  <si>
    <t>ES lėšos</t>
  </si>
  <si>
    <t>Iš viso programos veiksmų planui:</t>
  </si>
  <si>
    <t>Įvykdymo terminas (pradžia ir pabaiga) 
(metai)</t>
  </si>
  <si>
    <t>Komentarai ir paaiškinimai, informacija apie uždavinių ar veiksmų neįvykdymą, siektinų  rodiklių reikšmių nepasiekimą lėmusias priežastis</t>
  </si>
  <si>
    <t>Planuotas ir panaudotas finansavimas pagal šaltinius</t>
  </si>
  <si>
    <t>II SKYRIUS</t>
  </si>
  <si>
    <t>INFORMACIJA APIE PROGRAMOS ĮGYVENDINIMĄ</t>
  </si>
  <si>
    <t>Integruotų teritorijų vystymo programų rengimo ir įgyvendinimo gairių
5 priedas</t>
  </si>
  <si>
    <t>1. Tikslas</t>
  </si>
  <si>
    <t>1.1. Uždavinys</t>
  </si>
  <si>
    <t>2016-2020</t>
  </si>
  <si>
    <t>2016-2019</t>
  </si>
  <si>
    <t>1.2. Uždavinys</t>
  </si>
  <si>
    <t>1.2.7v Veiksmas</t>
  </si>
  <si>
    <t>2017-2019</t>
  </si>
  <si>
    <t>Jeigu baigtos įgyvendinti visos uždavinio priemonės, vėliausia priemonės įgyvendinimo data</t>
  </si>
  <si>
    <t xml:space="preserve">
Siūlymų dėl programos pakeitimo neturime.
</t>
  </si>
  <si>
    <t>Padidinti Vilniaus gyventojų užimtumą, kuriant inovatyvias paslaugas, skatinant aktyvų dalyvavimą, pertvarkant apleistas erdves</t>
  </si>
  <si>
    <t>Užimtųjų ir darbingo amžiaus gyventojų santykis Vilniaus mieste, procentais</t>
  </si>
  <si>
    <t>1.1.1v Veiksmas</t>
  </si>
  <si>
    <t>Sudaryti sąlygas darbo vietų kūrimui, užimtumo augimui, atnaujinant apleistas miesto teritorijas, gamtos ir kultūros paveldo erdves</t>
  </si>
  <si>
    <t>1.2.8v Veiksmas</t>
  </si>
  <si>
    <t>Gamtinės Neries senvagės kraštovaizdžio arealų būklės atkūrimas (tarp Linkmenų ir Geležinio Vilko gatvių)</t>
  </si>
  <si>
    <t>2 Tikslas</t>
  </si>
  <si>
    <t>Padidinti gyventojų pasitenkinimą gyvenamąja aplinka, kompleksiškai tvarkant gerą urbanistinį potencialą turinčius miesto rajonus</t>
  </si>
  <si>
    <t>Gyventojų skaičius tikslinėse teritorijose</t>
  </si>
  <si>
    <t>2.1 Uždavinys</t>
  </si>
  <si>
    <t>Skatinti aukštos kokybės miesto rajonų kūrimą, konvertuojant apleistas ir buvusias pramonės teritorijas miesto centrinėje dalyje</t>
  </si>
  <si>
    <t>Jeigu baigtos įgyvendinti visos uždavinio priemonės, vėliausia priemonės  įgyvendinimo data</t>
  </si>
  <si>
    <t>2.1.10v Veiksmas</t>
  </si>
  <si>
    <t>Misionierių sodų atkūrimas</t>
  </si>
  <si>
    <t>Pabaigos požymis (faktas, liudijantis kad veiksmas įgyvendintas)</t>
  </si>
  <si>
    <t>2.2 Uždavinys</t>
  </si>
  <si>
    <t>0 </t>
  </si>
  <si>
    <t> 0</t>
  </si>
  <si>
    <t>2.3 Uždavinys</t>
  </si>
  <si>
    <t>Darnaus judumo plano parengimas</t>
  </si>
  <si>
    <t>2015-2017</t>
  </si>
  <si>
    <t>2.1.6v Veiksmas</t>
  </si>
  <si>
    <t>Vilnios pakrančių tvarkymas Pietinėje tikslinėje teritorijoje</t>
  </si>
  <si>
    <t>1.1.2v Veiksmas</t>
  </si>
  <si>
    <t>1.1.3v Veiksmas</t>
  </si>
  <si>
    <t>1.1.4v Veiksmas</t>
  </si>
  <si>
    <t>1.1.5v Veiksmas</t>
  </si>
  <si>
    <t>Susisiekimo optimizavimas pagal darnaus judumo principus Šeškinės komplekso prieigose, įrengiant tam tinkamą infrastruktūrą su inžinerinėmis komunikacijomis</t>
  </si>
  <si>
    <t>Valstybinio Sapiegų parko tvarkymas ir pritaikymas lankymui ir tausojančiam naudojimui</t>
  </si>
  <si>
    <t>1.2.1v Veiksmas</t>
  </si>
  <si>
    <t>Kultūrinį-istorinį reformacijos paveldą reprezentuojančio Reformatų sodo atkūrimas ir sutvarkymas</t>
  </si>
  <si>
    <t>1.2.3v Veiksmas</t>
  </si>
  <si>
    <t>1.2.4v Veiksmas</t>
  </si>
  <si>
    <t>1.2.5v Veiksmas</t>
  </si>
  <si>
    <t>1.2.6v Veiksmas</t>
  </si>
  <si>
    <t>2017-2020</t>
  </si>
  <si>
    <t>2.1.1v Veiksmas</t>
  </si>
  <si>
    <t>Kernavės g. nuo Žalgirio g. iki Lvovo g. rekonstrukcija, įrengiant modernias eismo saugos priemones</t>
  </si>
  <si>
    <t>2.1.2v Veiksmas</t>
  </si>
  <si>
    <t>2.1.3v Veiksmas</t>
  </si>
  <si>
    <t>Giedraičių  g. rekonstravimas, įrengiant modernias eismo saugos priemones</t>
  </si>
  <si>
    <t>2.1.4v Veiksmas</t>
  </si>
  <si>
    <t>2018-2020</t>
  </si>
  <si>
    <t>2.1.5v Veiksmas</t>
  </si>
  <si>
    <t>2.1.7v Veiksmas</t>
  </si>
  <si>
    <t>Centrinės gatvės – bulvaro su rekreacine įranga įrengimas Paplaujos rajone</t>
  </si>
  <si>
    <t>2.1.8v Veiksmas</t>
  </si>
  <si>
    <t>2.1.9v Veiksmas</t>
  </si>
  <si>
    <t>2.1.11v Veiksmas</t>
  </si>
  <si>
    <t>Aukštaičių g. įrengimas su įvažiavimų į Drujos  g. ir Paupio g. rekonstravimu</t>
  </si>
  <si>
    <t>2.1.12v Veiksmas</t>
  </si>
  <si>
    <t>2.1.13v Veiksmas</t>
  </si>
  <si>
    <t>2.2.1v Veiksmas</t>
  </si>
  <si>
    <t>2.2.2v. Veiksmas</t>
  </si>
  <si>
    <t>2.2.3v Veiksmas</t>
  </si>
  <si>
    <t>2.2.4v Veiksmas</t>
  </si>
  <si>
    <t>2.2.5v Veiksmas</t>
  </si>
  <si>
    <t>2.2.6v Veiksmas</t>
  </si>
  <si>
    <t>2.2.7v Veiksmas</t>
  </si>
  <si>
    <t>2.2.8v Veiksmas</t>
  </si>
  <si>
    <t>2.2.9v Veiksmas</t>
  </si>
  <si>
    <t>2.2.10v Veiksmas</t>
  </si>
  <si>
    <t>2.2.11v Veiksmas</t>
  </si>
  <si>
    <t>2.2.12v Veiksmas</t>
  </si>
  <si>
    <t>2.2.13v Veiksmas</t>
  </si>
  <si>
    <t>2.2.14v Veiksmas</t>
  </si>
  <si>
    <t>2.2.15v Veiksmas</t>
  </si>
  <si>
    <t>2.2.16v Veiksmas</t>
  </si>
  <si>
    <t>2018-2019</t>
  </si>
  <si>
    <t>2.2.17v Veiksmas</t>
  </si>
  <si>
    <t>2.2.18v Veiksmas</t>
  </si>
  <si>
    <t>2.2.20v Veiksmas</t>
  </si>
  <si>
    <t>2.2.21v Veiksmas</t>
  </si>
  <si>
    <t>2.3.1v Veiksmas</t>
  </si>
  <si>
    <t>2.3.2v Veiksmas</t>
  </si>
  <si>
    <t>2.3.3v Veiksmas</t>
  </si>
  <si>
    <t>2.3.4v Veiksmas</t>
  </si>
  <si>
    <t>2.3.7v Veiksmas</t>
  </si>
  <si>
    <t>2.3.8v Veiksmas</t>
  </si>
  <si>
    <t>Dviračių turizmo trasų ir maršrutų (jungčių su Trakų ir Vilniaus rajonų savivaldybėmis) ženklinimas</t>
  </si>
  <si>
    <t>Produkto rodiklis nepasiektas</t>
  </si>
  <si>
    <t>Siekiamas programos rezultato rodiklis nėra žinomas dėl lankytojų aktualių  duomenų trūkumo  </t>
  </si>
  <si>
    <t>Rengiamas techninis projektas</t>
  </si>
  <si>
    <t>Vykdomi rangos darbai</t>
  </si>
  <si>
    <t>2019-2022</t>
  </si>
  <si>
    <t>1.1.6v Veiksmas</t>
  </si>
  <si>
    <t>Kareivių g. atkarpos tarp Žirmūnų g. ir Verkių g. bei Kareivių g. ir Verkių g. sankryžos rekonstrukcija įrengiant eismo saugos priemones</t>
  </si>
  <si>
    <t>2018-2021</t>
  </si>
  <si>
    <t>2.1.14v Veiksmas</t>
  </si>
  <si>
    <t>Tauro kalno parko ir Liuteronų sodų tvarkymas Pietinėje tikslinėje teritorijoje</t>
  </si>
  <si>
    <t>Kompleksinis gyvenamojo rajono kvartalo Žirmūnų g., Minties g., Tuskulėnų g. trikampyje viešosios infrastruktūros atnaujinimas</t>
  </si>
  <si>
    <t>Ikimokyklinio ir priešmokyklinio ugdymo prieinamumo didinimas Vilniaus mieste</t>
  </si>
  <si>
    <t>Vilniaus Aleksandro Puškino vidurinės mokyklos efektyvumo didinimas</t>
  </si>
  <si>
    <t>Vilniaus Baltupių progimnazijos efektyvumo didinimas</t>
  </si>
  <si>
    <t>Lazdynų mokyklos efektyvumo didinimas</t>
  </si>
  <si>
    <t>Vilniaus Genio progimnazijos efektyvumo didinimas</t>
  </si>
  <si>
    <t>Vilniaus Jeruzalės progimnazijos efektyvumo didinimas</t>
  </si>
  <si>
    <t>Vilniaus Jono Basanavičiaus gimnazijos efektyvumo didinimas</t>
  </si>
  <si>
    <t>Vilniaus Žygimanto Augusto pagrindinės mokyklos efektyvumo didinimas</t>
  </si>
  <si>
    <t>Vilniaus Gedimino technikos universiteto inžinerijos licėjaus efektyvumo didinimas</t>
  </si>
  <si>
    <t>Vilniaus Ąžuolyno progimnazijos efektyvumo didinimas</t>
  </si>
  <si>
    <t>Vilniaus Antano Vienuolio progimnazijos efektyvumo didinimas</t>
  </si>
  <si>
    <t>Vilniaus Emilijos Pliaterytės progimnazijos efektyvumo didinimas</t>
  </si>
  <si>
    <t>Vilniaus Salomėjos Nėries gimnazijos efektyvumo didinimas</t>
  </si>
  <si>
    <t>Vilniaus Simono Stanevičiaus progimnazijos efektyvumo didinimas</t>
  </si>
  <si>
    <t>Vilniaus Spindulio progimnazijos efektyvumo didinimas</t>
  </si>
  <si>
    <t>Vilniaus Sofijos Kovalevskajos gimnazijos/progimnazijos efektyvumo didinimas</t>
  </si>
  <si>
    <t>2.2.19v Veiksmas</t>
  </si>
  <si>
    <t>Vilniaus Žemynos gimnazijos efektyvumo didinimas</t>
  </si>
  <si>
    <t>Vilniaus Žemynos progimnazijos efektyvumo didinimas</t>
  </si>
  <si>
    <t>Komunalinių atliekų konteinerių aikštelių įrengimas ir komunalinių atliekų konteinerių aikštelėms įsigijimas Vilniaus mieste</t>
  </si>
  <si>
    <t>2.3.6v Veiksmas</t>
  </si>
  <si>
    <t>Nakvynės namų A. Kojelavičiaus g. 50 rekonstrukcija</t>
  </si>
  <si>
    <t>Miesto viešojo transporto priemonių parko atnaujinimas Vilniaus mieste</t>
  </si>
  <si>
    <t>Produkto rodiklis pasiektas</t>
  </si>
  <si>
    <t>Vyksta rangos darbai</t>
  </si>
  <si>
    <t>2019-2023</t>
  </si>
  <si>
    <t xml:space="preserve">Kurti aukštos pridėtinės vertės darbo vietas, plėtojant inovatyvias paslaugas </t>
  </si>
  <si>
    <t>Šeškinės komplekso prieigų aplinkos sutvarkymas ir pritaikymas lankymui</t>
  </si>
  <si>
    <t>2020-2022</t>
  </si>
  <si>
    <t>2020-2023</t>
  </si>
  <si>
    <t xml:space="preserve">Daugiafunkcio Lazdynų sveikatinimo centro įkūrimas </t>
  </si>
  <si>
    <t xml:space="preserve">Lazdynų sveikatinimo centro prieigų aplinkos sutvarkymas </t>
  </si>
  <si>
    <t>2019-2021</t>
  </si>
  <si>
    <t xml:space="preserve">Stoties aikštės rekonstrukcija įrengiant viešojo transporto terminalą ir viešąsias erdves </t>
  </si>
  <si>
    <t>1.1.17v Veiksmas</t>
  </si>
  <si>
    <t>1.1.16v Veiksmas</t>
  </si>
  <si>
    <t xml:space="preserve">Neries krantinių modernizavimas, sukuriant inovatyvias erdves kūrybai, sąlygas aktyviam poilsiui, sveikatingumo renginiams Šiaurinėje teritorijoje </t>
  </si>
  <si>
    <t xml:space="preserve">Neries slėnio rekreacinės paskirties takų ir  jų jungčių, saugos ir kitos viešųjų erdvių infrastruktūros įrengimas </t>
  </si>
  <si>
    <t>Neries senvagės rekreacinės infrastruktūros įrengimas su aktyvaus poilsio ir pėsčiųjų bei dviračių trasomis</t>
  </si>
  <si>
    <t xml:space="preserve">Neries krantinių dviračių ir pėsčiųjų takų rekonstrukcija </t>
  </si>
  <si>
    <t>1.2.9v Veiksmas</t>
  </si>
  <si>
    <t xml:space="preserve">Japoniško sodo įkūrimas teritorijoje prie Lvovo ir Geležinio Vilko g. </t>
  </si>
  <si>
    <t xml:space="preserve">Viešųjų erdvių tvarkymas Šiaurinėje tikslinėje teritorijoje tarp Giedraičių g. ir Kintų g. ir prie Giedraičių g. </t>
  </si>
  <si>
    <t xml:space="preserve">Geriamojo vandens tiekimo ir nuotekų tvarkymo sistemos renovavimas ir plėtra Vilniaus mieste </t>
  </si>
  <si>
    <t xml:space="preserve">Pėsčiųjų – dviračių takų infrastruktūros atnaujinimas ir plėtra Žalgirio, Rinktinės, Širvintų, Kernavės gatvėse – Šiaurinėje tikslinėje teritorijoje </t>
  </si>
  <si>
    <t xml:space="preserve">Viešųjų erdvių tvarkymas Pietinėje tikslinėje teritorijoje prie rekonstruojamų Aukštaičių g., Paupio g. ir Drujos g. </t>
  </si>
  <si>
    <t xml:space="preserve">Viešosios erdvės tvarkymas Pietinėje tikslinėje teritorijoje prie Vingrių g. </t>
  </si>
  <si>
    <t xml:space="preserve">Viešosios erdvės tvarkymas Pietinėje tikslinėje teritorijoje prie Amatų g. </t>
  </si>
  <si>
    <t>2.1.15v Veiksmas</t>
  </si>
  <si>
    <t xml:space="preserve">Dviračių takų infrastruktūros atnaujinimas ir plėtra Algirdo, V. Mykolaičio-Putino, Geležinkelio, Dariaus ir Girėno gatvėse – Pietinėje tikslinėje teritorijoje </t>
  </si>
  <si>
    <t xml:space="preserve">Šv. Stepono skvero ir Šv. Stepono g. sutvarkymas </t>
  </si>
  <si>
    <t>2.1.16v Veiksmas</t>
  </si>
  <si>
    <t>2.1.17v Veiksmas</t>
  </si>
  <si>
    <t>Pėsčiųjų dviračių tilto per Nerį tarp Lazdynų ir Naujamiesčio (Užvingio salos tiltas) įrengimas ir viešosios erdvės sutvarkymas</t>
  </si>
  <si>
    <t xml:space="preserve">Optimizuoti socialinę-demografinę senos statybos gyvenamųjų rajonų struktūrą, didinant jų patrauklumą </t>
  </si>
  <si>
    <t>Vilniaus Žirmūnų gimnazijos sporto aikštyno rekonstrukcija, Žirmūnų g. 37</t>
  </si>
  <si>
    <t>2.2.22v Veiksmas</t>
  </si>
  <si>
    <t>2.2.23v Veiksmas</t>
  </si>
  <si>
    <t xml:space="preserve">Vilniaus miesto savivaldybės neformalųjį švietimą papildančio ugdymo mokyklų infrastruktūros tobulinimas </t>
  </si>
  <si>
    <t>2.2.26v Veiksmas</t>
  </si>
  <si>
    <t xml:space="preserve">Skatinti darnų  judumą, mažinant triukšmo ir taršos šaltinius, plėtojant viešąjį ir netaršų transportą bei eismo saugą </t>
  </si>
  <si>
    <t>Kilpinis eismo reguliavimas Vilniaus miesto senamiesčio branduolio teritorijoje</t>
  </si>
  <si>
    <t>Viešojo transporto e. bilieto sistemos vystymas Vilniaus regione</t>
  </si>
  <si>
    <t>Elektromobilių įkrovimo stotelių įrengimas Vilniaus mieste</t>
  </si>
  <si>
    <t>2.3.5v Veiksmas</t>
  </si>
  <si>
    <t>Dviračių tako T. Narbuto g. nuo Pilaitės pr. iki Konstitucijos pr. įrengimas</t>
  </si>
  <si>
    <t>Viešojo transporto eismo juostų plėtra Vilniaus miesto savivaldybės teritorijoje</t>
  </si>
  <si>
    <t>Dviračių ir kitų riedėjimo priemonių laikymo ir saugojimo infrastruktūros įrengimas Vilniaus miesto savivaldybės teritorijoje</t>
  </si>
  <si>
    <t>2.3.9v Veiksmas</t>
  </si>
  <si>
    <t>2.3.10v Veiksmas</t>
  </si>
  <si>
    <t>2.3.11v Veiksmas</t>
  </si>
  <si>
    <t>2.3.12v Veiksmas</t>
  </si>
  <si>
    <t>2015-2019</t>
  </si>
  <si>
    <t>Transeuropinio tinklo jungties – Vilniaus miesto vakarinio aplinkkelio įrengimas (III etapas)</t>
  </si>
  <si>
    <t xml:space="preserve">Vilniaus miesto aplinkos oro kokybės gerinimas </t>
  </si>
  <si>
    <t xml:space="preserve">Paviršinių nuotekų sistemų tvarkymas Vilniaus mieste </t>
  </si>
  <si>
    <t xml:space="preserve">Energetikos ir technikos muziejaus paslaugų išplėtimas </t>
  </si>
  <si>
    <t>2019-2020</t>
  </si>
  <si>
    <t>Vilniaus Jono Basanavičiaus progimnazijos efektyvumo didinimas</t>
  </si>
  <si>
    <t>Rodiklis nepasiektas. Statistiko departamento duomenimis.</t>
  </si>
  <si>
    <t>Rodiklis nepasiektas. Gyventojų skaičius tikslinėse teritorijose 2019-09-01 Registrų centro duomenimis </t>
  </si>
  <si>
    <t>Rangos darbai sustabdyti</t>
  </si>
  <si>
    <t>Daugiafunkcinis sveikatinimo, ugdymo, švietimo, kultūros ir užimtumo skatinimo kompleksas</t>
  </si>
  <si>
    <t>Vyksta viešųjų pirkimo procedūros</t>
  </si>
  <si>
    <t>Rengiami architektūriniai projektiniai pasiūlymai</t>
  </si>
  <si>
    <t xml:space="preserve">Projekto rangos darbai nutrauklti. Architektūrinės idėjos konkursas iki 2020-07-20 d. </t>
  </si>
  <si>
    <t>Vilniaus istorinių Rasų kapinių koplyčių, tvorų, atskirų paminklų tvarkyba</t>
  </si>
  <si>
    <t xml:space="preserve">  Vyksta rangos darbai</t>
  </si>
  <si>
    <t xml:space="preserve"> Rengiami techniniai projektai</t>
  </si>
  <si>
    <t>Vyksta viešųjų pirkimų procedūros</t>
  </si>
  <si>
    <t>Rengiami techniniai projektai</t>
  </si>
  <si>
    <t xml:space="preserve">Vandenis, Gabijėlė, Strazdelis - darbai ir pirkimai baigti. Medynėlis, Gintarėlis, Atžalėlės - planuojama rangos darbų pabaiga - 2020 sausis-vasaris. </t>
  </si>
  <si>
    <t>Rangos darbai baigti. Pakeistas mokyklos pavadinimas, dabar - Vilniaus Aleksandro Puškino gimnazija.</t>
  </si>
  <si>
    <t>Rangos darbai baigti.</t>
  </si>
  <si>
    <t>Rangos darbai baigti. Pakeistas mokyklos pavadinimas, dabar - Vilniaus kunigaikščio Gedimino progimnazija.</t>
  </si>
  <si>
    <t>Rangos darbai baigti</t>
  </si>
  <si>
    <t xml:space="preserve">Vyksta rangos darbų pirkimo procedūros, planuojamas rangos sutarties pasirašymas 2020 m. pradžioje. </t>
  </si>
  <si>
    <t>Liepaitės, Grigiškės, Karoliniškės - darbai baigti. Vienožinskis - 2019-12 pasirašyta rangos sutartis. Sporto m-kla  - projektavimas, ruošiamasi rangos darbų pirkimui.</t>
  </si>
  <si>
    <t>Projektas baigtas</t>
  </si>
  <si>
    <t>Rengiamas techninis projektas.</t>
  </si>
  <si>
    <t>Vykdomos projekte numatytos veiklos</t>
  </si>
  <si>
    <t>Projektas įgyvendintas</t>
  </si>
  <si>
    <t>Rodiklis nepasiektas. Statistikos departamento duomenys už 2018 m.</t>
  </si>
  <si>
    <r>
      <t xml:space="preserve">Rezultato rodiklis: </t>
    </r>
    <r>
      <rPr>
        <sz val="12"/>
        <color theme="1"/>
        <rFont val="Times New Roman"/>
        <family val="1"/>
      </rPr>
      <t>1-R-1Įmonių dirbančiųjų skaičius kūrybinėse, meninėse ir pramogų organizavimo veiklose (EVRK 2 red. R sektorius, išskyrus azartinių žaidimų ir lažybų organizavimo veiklą) bei informacijos ir ryšių veiklose (EVRK 2 red. J sektorius) Vilniaus miesto savivaldybėje,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</si>
  <si>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1.1P-1 Bendras rekonstruotų arba atnaujintų kelių ilgis, km,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</si>
  <si>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1.1P-2 Sutvarkyti, įrengti ir pritaikyti lankymui gamtos ir kultūros paveldo objektai ir teritorijos,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</si>
  <si>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1.1P-3 Pastatyti arba atnaujinti viešieji arba komerciniai pastatai miestų vietovėse, kv. m,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</si>
  <si>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1.1P-4 Sukurtos arba atnaujintos atviros erdvės miestų vietovėse, kv. m,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</si>
  <si>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1.1-P-5 Modernizuoti kultūros infrastruktūros objektai, skaičius,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</si>
  <si>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1.1-P-6 Įdiegtos saugų eismą gerinančios ir aplinkosaugos priemonės, skaičius,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</si>
  <si>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1.1-P-7 Bendras naujai nutiestų kelių ilgis, km, 2019 m.</t>
    </r>
  </si>
  <si>
    <r>
      <t xml:space="preserve">Rezultato rodiklis: </t>
    </r>
    <r>
      <rPr>
        <sz val="12"/>
        <color theme="1"/>
        <rFont val="Times New Roman"/>
        <family val="1"/>
      </rPr>
      <t>1-R-2 Lankytojų (aktyvių dalyvių ir stebėtojų) skaičius tikslinėse teritorijose sukurtose traukos zonose (sutvarkytose viešosiose erdvėse ir atnaujintuose pastatuose) vidutiniškai per metus (tūkst. asmenų/vidutiniškai per metus),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</si>
  <si>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1.2-P-1 Teritorijų, kuriose įgyvendintos kraštovaizdžio formavimo priemonės, plotas, ha 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</si>
  <si>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1.2-P-2 Išsaugoti, sutvarkyti ar atkurti įvairaus teritorinio lygmens kraštovaizdžio arealai,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</si>
  <si>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1.2-P-3 Numatomo apsilankymų remiamuose kultūros ir gamtos paveldo objektuose bei turistų traukos vietose skaičiaus padidėjimas, apsilankymų per metus 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</si>
  <si>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1.2-P-4 Sukurtos arba atnaujintos atviros erdvės miestų vietovėse, kv. m,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</si>
  <si>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1.2-P-5 Sutvarkyti, įrengti ir pritaikyti lankymui gamtos ir kultūros paveldo objektai ir teritorijos, vnt. , 2019 m.</t>
    </r>
  </si>
  <si>
    <r>
      <rPr>
        <b/>
        <sz val="12"/>
        <color theme="1"/>
        <rFont val="Times New Roman"/>
        <family val="1"/>
      </rPr>
      <t xml:space="preserve">Rezultato rodiklis: </t>
    </r>
    <r>
      <rPr>
        <sz val="12"/>
        <color theme="1"/>
        <rFont val="Times New Roman"/>
        <family val="1"/>
      </rPr>
      <t>2-R-1 Gyventojų skaičiaus augimas konvertuojamose teritorijose (iš buvusių pramonės objektų ar apleistų teritorijų, tikslinėse teritorijose) (gyventojų skaičiaus padidėjimas nuo 2013 metų),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</si>
  <si>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2.1P-1 Bendras rekonstruotų arba atnaujintų kelių ilgis, km.,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</si>
  <si>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2.1P-2 Bendras naujai nutiestų kelių ilgis, km,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</si>
  <si>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2.1P-3 Gyventojai, kuriems teikiamos vandens tiekimo paslaugos naujai įrengtais geriamojo vandens tiekimo tinklais,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</si>
  <si>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2.1P-4 Papildomi gyventojai, kuriems teikiamos pagerintos vandens tiekimo paslaugos,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</si>
  <si>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2.1P-5 Gyventojai, kuriems teikiamos paslaugos naujai įrengtais  nuotekų surinkimo tinklais,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</si>
  <si>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2.1P-6 Rekonstruotų vandens tiekimo ir nuotekų surinkimo tinklų ilgis, km.,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</si>
  <si>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2.1P-7 Sukurtos arba atnaujintos atviros erdvės miestų vietovėse, kv. metrai, 2019 m.</t>
    </r>
  </si>
  <si>
    <r>
      <rPr>
        <b/>
        <sz val="12"/>
        <color theme="1"/>
        <rFont val="Times New Roman"/>
        <family val="1"/>
      </rPr>
      <t>Rezultato rodiklis:</t>
    </r>
    <r>
      <rPr>
        <sz val="12"/>
        <color theme="1"/>
        <rFont val="Times New Roman"/>
        <family val="1"/>
      </rPr>
      <t xml:space="preserve"> 2-R-2 Jaunimo skaičius 1000 gyventojų (tikslinių teritorijų ribose),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</si>
  <si>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2.2P-1 Įgyvendintų inovacijų paklausos skatinimo sprendimų skaičius,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</si>
  <si>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2.2P-2 Investicijas gavusios vaikų priežiūros arba švietimo infrastruktūros pajėgumas,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</si>
  <si>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2.2P-3 Metinis pirminės energijos suvartojimo viešuosiuose pastatuose sumažėjimas, kWh / per metus,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</si>
  <si>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2.2P-4 Pagal veiksmų programą ERPF lėšomis sukurtos naujos ikimokyklinio ir priešmokyklinio ugdymo vietos,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</si>
  <si>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2.2P-5 Namų ūkių, priskirtų geresnei energijos vartojimo efektyvumo klasei, skaičius,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</si>
  <si>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2.2P-6 Sukurti/pagerinti atskiro komunalinių atliekų surinkimo pajėgumai, tonomis per metus,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</si>
  <si>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2.2P-7 Sukurtos arba atnaujintos atviros erdvės miestų vietovėse, kv. metrai,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</si>
  <si>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2.2P-8 Pagal veiksmų programą ERPF lėšomis atnaujintos ikimokyklinio ir / ar priešmokyklinio ugdymo grupės, skaičius,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</si>
  <si>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2.2P-9 Investicijas gavusių socialinių paslaugų infrastruktūros objektų skaičius,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</si>
  <si>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2.2P-10 Tikslinių grupių asmenys, gavę tiesioginės naudos iš investicijų į socialinių paslaugų infrastruktūrą,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</si>
  <si>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2.2P-11 Investicijas gavusiose įstaigose esančios vietos socialinių paslaugų gavėjams,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</si>
  <si>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2.2P-12 BIVP projektų veiklų dalyviai, skaičius,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</si>
  <si>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2.2P-13 Projektų, kuriuos visiškai arba iš dalies įgyvendino socialiniai partneriai ar NVO, skaičius 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</si>
  <si>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2.2P-14 Modernizuoti kultūros infrastruktūros objektai, skaičius, vnt., 2019 m.</t>
    </r>
  </si>
  <si>
    <r>
      <rPr>
        <b/>
        <sz val="12"/>
        <color theme="1"/>
        <rFont val="Times New Roman"/>
        <family val="1"/>
      </rPr>
      <t>Produkto rodiklis:</t>
    </r>
    <r>
      <rPr>
        <sz val="12"/>
        <color theme="1"/>
        <rFont val="Times New Roman"/>
        <family val="1"/>
      </rPr>
      <t xml:space="preserve"> 2.2P-15 Modernizuoti centralizuoto šilumos tiekimo tinklai, km, 2019 m.</t>
    </r>
  </si>
  <si>
    <r>
      <rPr>
        <b/>
        <sz val="12"/>
        <color theme="1"/>
        <rFont val="Times New Roman"/>
        <family val="1"/>
      </rPr>
      <t xml:space="preserve">Rezultato rodiklis: </t>
    </r>
    <r>
      <rPr>
        <sz val="12"/>
        <color theme="1"/>
        <rFont val="Times New Roman"/>
        <family val="1"/>
      </rPr>
      <t>2-R-3 Viešojo transporto naudojimas Vilniaus miesto savivaldybėje (mln. kelionių per metus),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</si>
  <si>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2.3P-1 Įgyvendintos darnaus judumo priemonės,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</si>
  <si>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2.3P-2 Įsigytos naujos ekologiškos viešojo transporto priemonės,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</si>
  <si>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2.3P-3 Įdiegtos intelektinės  transporto sistemos, skaičius,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</si>
  <si>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2.3P-4 Įrengtos elektromobilių įkrovimo prieigos, vnt,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</si>
  <si>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2.3P-5 Įrengtų naujų dviračių ir (ar) pėsčiųjų takų, ir (ar) trasų ilgis,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</si>
  <si>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2.3P-6 Bendras metinis šiltnamio efektą sukeliančių dujų kiekio sumažėjimas, t CO2 ekvivalentu,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</si>
  <si>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2.3P-7 Bendras naujai nutiestų kelių TEN-T tinkle ilgis, km.,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</si>
  <si>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2.3P-8Įrengti ženklinimo infrastruktūros priemones, vnt.,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</si>
  <si>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2.3P-9 Įsigyti gatvių valymo įrengimai, vnt., 2019 m.</t>
    </r>
  </si>
  <si>
    <r>
      <rPr>
        <b/>
        <sz val="12"/>
        <color theme="1"/>
        <rFont val="Times New Roman"/>
        <family val="1"/>
      </rPr>
      <t xml:space="preserve">Produkto rodiklis: </t>
    </r>
    <r>
      <rPr>
        <sz val="12"/>
        <color theme="1"/>
        <rFont val="Times New Roman"/>
        <family val="1"/>
      </rPr>
      <t>2.3P-10 Lietaus nuotėkio plotas, iš kurio surenkamam paviršiniam (lietaus) vandeniui tvarkyti įrengta ir (ar) rekonstruota infrastruktūra, ha, 2019 m.</t>
    </r>
  </si>
  <si>
    <t>Rodiklis nepasiektas. Gyventojų skaičius nuo 2013 m. konvertuojamose teritorijose 2019-09-01 Registrų centro duomenimis</t>
  </si>
  <si>
    <t>Produkto rodiklis nepasiektas. Gyventojų skaičius tikslinėse teritorijose 2019-09-01 Registrų centro duomenimis  </t>
  </si>
  <si>
    <t>2015-2023</t>
  </si>
  <si>
    <t xml:space="preserve">Įvyko koncesijos konkursas. Taryba pritarė koncesijos sutarčiai.  </t>
  </si>
  <si>
    <t>Įvyko idėjos konkurso organizatoriaus viešasis pirkimas.</t>
  </si>
  <si>
    <t>Vyksta rangos darbai.</t>
  </si>
  <si>
    <r>
      <t xml:space="preserve">Vyksta viešųjų pirkimų procedūros ir  </t>
    </r>
    <r>
      <rPr>
        <sz val="12"/>
        <color theme="1"/>
        <rFont val="Times New Roman"/>
        <family val="1"/>
      </rPr>
      <t>rangos darbai.</t>
    </r>
  </si>
  <si>
    <t>Tikslinamas techninis projektas.</t>
  </si>
  <si>
    <t>Vyksta viešieji pirkimai.</t>
  </si>
  <si>
    <t xml:space="preserve"> Vyksta rangos darbai</t>
  </si>
  <si>
    <t>Vykdomos viešųjų pirkimo procedūro  ir rangos darbai etapais.</t>
  </si>
  <si>
    <t>Rengiamas techninis  projektas.</t>
  </si>
  <si>
    <t xml:space="preserve">Parengtas techninis projektas.     </t>
  </si>
  <si>
    <t xml:space="preserve">Rengiami techniniai projektai.         </t>
  </si>
  <si>
    <r>
      <rPr>
        <sz val="12"/>
        <color theme="1"/>
        <rFont val="Times New Roman"/>
        <family val="1"/>
      </rPr>
      <t>Rengiamas techninis projektas.</t>
    </r>
    <r>
      <rPr>
        <strike/>
        <sz val="12"/>
        <color theme="1"/>
        <rFont val="Times New Roman"/>
        <family val="1"/>
      </rPr>
      <t xml:space="preserve"> </t>
    </r>
  </si>
  <si>
    <r>
      <t xml:space="preserve">Vykdomos </t>
    </r>
    <r>
      <rPr>
        <sz val="12"/>
        <color theme="1"/>
        <rFont val="Times New Roman"/>
        <family val="1"/>
      </rPr>
      <t>numatytos veiklos</t>
    </r>
  </si>
  <si>
    <t>2.2.25v Veiksmas</t>
  </si>
  <si>
    <t>Laikinųjų namų „Šv. Stepono g. 35/4 Vilniuje socialinių paslaugų infrastruktūros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</si>
</sst>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trike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/>
    <xf numFmtId="3" fontId="4" fillId="0" borderId="0" xfId="0" applyNumberFormat="1" applyFont="1" applyAlignment="1">
      <alignment horizontal="center" vertical="top"/>
    </xf>
    <xf numFmtId="0" fontId="5" fillId="3" borderId="1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4" fontId="5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Alignment="1">
      <alignment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0"/>
  <sheetViews>
    <sheetView tabSelected="1" topLeftCell="A451" zoomScale="110" zoomScaleNormal="110" zoomScaleSheetLayoutView="80" workbookViewId="0">
      <selection activeCell="B449" sqref="B449:B453"/>
    </sheetView>
  </sheetViews>
  <sheetFormatPr defaultColWidth="9.109375" defaultRowHeight="15.6" x14ac:dyDescent="0.3"/>
  <cols>
    <col min="1" max="1" width="14.6640625" style="7" customWidth="1"/>
    <col min="2" max="2" width="35.109375" style="3" customWidth="1"/>
    <col min="3" max="3" width="17.109375" style="1" customWidth="1"/>
    <col min="4" max="4" width="23.33203125" style="1" customWidth="1"/>
    <col min="5" max="5" width="17.33203125" style="14" bestFit="1" customWidth="1"/>
    <col min="6" max="6" width="16" style="13" customWidth="1"/>
    <col min="7" max="7" width="35.109375" style="1" customWidth="1"/>
    <col min="8" max="8" width="14.88671875" style="1" customWidth="1"/>
    <col min="9" max="9" width="15.44140625" style="2" customWidth="1"/>
    <col min="10" max="10" width="30.33203125" style="1" customWidth="1"/>
    <col min="11" max="16384" width="9.109375" style="1"/>
  </cols>
  <sheetData>
    <row r="1" spans="1:10" ht="46.2" customHeight="1" x14ac:dyDescent="0.3">
      <c r="I1" s="75" t="s">
        <v>20</v>
      </c>
      <c r="J1" s="75"/>
    </row>
    <row r="3" spans="1:10" x14ac:dyDescent="0.3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6" t="s">
        <v>19</v>
      </c>
      <c r="B4" s="76"/>
      <c r="C4" s="76"/>
      <c r="D4" s="76"/>
      <c r="E4" s="76"/>
      <c r="F4" s="76"/>
      <c r="G4" s="76"/>
      <c r="H4" s="76"/>
      <c r="I4" s="76"/>
      <c r="J4" s="76"/>
    </row>
    <row r="6" spans="1:10" ht="103.2" customHeight="1" x14ac:dyDescent="0.3">
      <c r="A6" s="10"/>
      <c r="B6" s="11" t="s">
        <v>0</v>
      </c>
      <c r="C6" s="12" t="s">
        <v>15</v>
      </c>
      <c r="D6" s="12" t="s">
        <v>1</v>
      </c>
      <c r="E6" s="15" t="s">
        <v>2</v>
      </c>
      <c r="F6" s="10" t="s">
        <v>3</v>
      </c>
      <c r="G6" s="12" t="s">
        <v>4</v>
      </c>
      <c r="H6" s="12" t="s">
        <v>5</v>
      </c>
      <c r="I6" s="12" t="s">
        <v>6</v>
      </c>
      <c r="J6" s="12" t="s">
        <v>16</v>
      </c>
    </row>
    <row r="7" spans="1:10" ht="81.75" customHeight="1" x14ac:dyDescent="0.3">
      <c r="A7" s="9" t="s">
        <v>21</v>
      </c>
      <c r="B7" s="23" t="s">
        <v>30</v>
      </c>
      <c r="C7" s="21"/>
      <c r="D7" s="18"/>
      <c r="E7" s="20"/>
      <c r="F7" s="18"/>
      <c r="G7" s="23" t="s">
        <v>31</v>
      </c>
      <c r="H7" s="18">
        <v>81.7</v>
      </c>
      <c r="I7" s="18">
        <v>81.2</v>
      </c>
      <c r="J7" s="23" t="s">
        <v>223</v>
      </c>
    </row>
    <row r="8" spans="1:10" ht="147.75" customHeight="1" x14ac:dyDescent="0.3">
      <c r="A8" s="60" t="s">
        <v>22</v>
      </c>
      <c r="B8" s="53" t="s">
        <v>147</v>
      </c>
      <c r="C8" s="53" t="s">
        <v>275</v>
      </c>
      <c r="D8" s="61" t="s">
        <v>28</v>
      </c>
      <c r="E8" s="59">
        <f>SUM(E17:E21)+SUM(E29:E33)+SUM(E35:E39)+SUM(E41:E45)+SUM(E47:E51)+SUM(E53:E57)+SUM(E59:E63)+SUM(E23:E27)</f>
        <v>167433321.96000001</v>
      </c>
      <c r="F8" s="59">
        <f>SUM(F17:F21)+SUM(F29:F33)+SUM(F35:F39)+SUM(F41:F45)+SUM(F47:F51)+SUM(F53:F57)+SUM(F59:F63)+SUM(F23:F27)</f>
        <v>8419474.8000000007</v>
      </c>
      <c r="G8" s="24" t="s">
        <v>224</v>
      </c>
      <c r="H8" s="26">
        <v>26300</v>
      </c>
      <c r="I8" s="26">
        <v>24831</v>
      </c>
      <c r="J8" s="23" t="s">
        <v>200</v>
      </c>
    </row>
    <row r="9" spans="1:10" ht="46.8" x14ac:dyDescent="0.3">
      <c r="A9" s="60"/>
      <c r="B9" s="53"/>
      <c r="C9" s="53"/>
      <c r="D9" s="61"/>
      <c r="E9" s="59"/>
      <c r="F9" s="59"/>
      <c r="G9" s="25" t="s">
        <v>225</v>
      </c>
      <c r="H9" s="18">
        <v>1</v>
      </c>
      <c r="I9" s="18">
        <v>0</v>
      </c>
      <c r="J9" s="23" t="s">
        <v>110</v>
      </c>
    </row>
    <row r="10" spans="1:10" ht="81" customHeight="1" x14ac:dyDescent="0.3">
      <c r="A10" s="60"/>
      <c r="B10" s="53"/>
      <c r="C10" s="53"/>
      <c r="D10" s="61"/>
      <c r="E10" s="59"/>
      <c r="F10" s="59"/>
      <c r="G10" s="23" t="s">
        <v>226</v>
      </c>
      <c r="H10" s="18">
        <v>0</v>
      </c>
      <c r="I10" s="18">
        <v>0</v>
      </c>
      <c r="J10" s="23" t="s">
        <v>110</v>
      </c>
    </row>
    <row r="11" spans="1:10" ht="62.4" x14ac:dyDescent="0.3">
      <c r="A11" s="60"/>
      <c r="B11" s="53"/>
      <c r="C11" s="53"/>
      <c r="D11" s="61"/>
      <c r="E11" s="59"/>
      <c r="F11" s="59"/>
      <c r="G11" s="23" t="s">
        <v>227</v>
      </c>
      <c r="H11" s="26">
        <v>24000</v>
      </c>
      <c r="I11" s="18">
        <v>0</v>
      </c>
      <c r="J11" s="23" t="s">
        <v>110</v>
      </c>
    </row>
    <row r="12" spans="1:10" ht="64.5" customHeight="1" x14ac:dyDescent="0.3">
      <c r="A12" s="19"/>
      <c r="B12" s="18"/>
      <c r="C12" s="21"/>
      <c r="D12" s="27"/>
      <c r="E12" s="20"/>
      <c r="F12" s="18"/>
      <c r="G12" s="23" t="s">
        <v>228</v>
      </c>
      <c r="H12" s="26">
        <v>110000</v>
      </c>
      <c r="I12" s="18">
        <v>0</v>
      </c>
      <c r="J12" s="23" t="s">
        <v>110</v>
      </c>
    </row>
    <row r="13" spans="1:10" ht="64.5" customHeight="1" x14ac:dyDescent="0.3">
      <c r="A13" s="60"/>
      <c r="B13" s="53"/>
      <c r="C13" s="53"/>
      <c r="D13" s="61"/>
      <c r="E13" s="59"/>
      <c r="F13" s="53"/>
      <c r="G13" s="25" t="s">
        <v>229</v>
      </c>
      <c r="H13" s="26">
        <v>5</v>
      </c>
      <c r="I13" s="18">
        <v>0</v>
      </c>
      <c r="J13" s="23" t="s">
        <v>110</v>
      </c>
    </row>
    <row r="14" spans="1:10" ht="66" customHeight="1" x14ac:dyDescent="0.3">
      <c r="A14" s="60"/>
      <c r="B14" s="53"/>
      <c r="C14" s="53"/>
      <c r="D14" s="61"/>
      <c r="E14" s="59"/>
      <c r="F14" s="53"/>
      <c r="G14" s="25" t="s">
        <v>230</v>
      </c>
      <c r="H14" s="26">
        <v>0</v>
      </c>
      <c r="I14" s="18">
        <v>0</v>
      </c>
      <c r="J14" s="23" t="s">
        <v>110</v>
      </c>
    </row>
    <row r="15" spans="1:10" ht="51.75" customHeight="1" x14ac:dyDescent="0.3">
      <c r="A15" s="60"/>
      <c r="B15" s="53"/>
      <c r="C15" s="53"/>
      <c r="D15" s="61"/>
      <c r="E15" s="59"/>
      <c r="F15" s="53"/>
      <c r="G15" s="25" t="s">
        <v>231</v>
      </c>
      <c r="H15" s="18">
        <v>0</v>
      </c>
      <c r="I15" s="18">
        <v>0</v>
      </c>
      <c r="J15" s="23" t="s">
        <v>110</v>
      </c>
    </row>
    <row r="16" spans="1:10" ht="46.8" x14ac:dyDescent="0.3">
      <c r="A16" s="9" t="s">
        <v>32</v>
      </c>
      <c r="B16" s="23" t="s">
        <v>203</v>
      </c>
      <c r="C16" s="21" t="s">
        <v>146</v>
      </c>
      <c r="D16" s="27" t="s">
        <v>44</v>
      </c>
      <c r="E16" s="20" t="s">
        <v>8</v>
      </c>
      <c r="F16" s="18" t="s">
        <v>8</v>
      </c>
      <c r="G16" s="18" t="s">
        <v>8</v>
      </c>
      <c r="H16" s="53" t="s">
        <v>8</v>
      </c>
      <c r="I16" s="53"/>
      <c r="J16" s="44" t="s">
        <v>276</v>
      </c>
    </row>
    <row r="17" spans="1:10" ht="32.25" customHeight="1" x14ac:dyDescent="0.3">
      <c r="A17" s="54"/>
      <c r="B17" s="55"/>
      <c r="C17" s="53" t="s">
        <v>17</v>
      </c>
      <c r="D17" s="18" t="s">
        <v>9</v>
      </c>
      <c r="E17" s="30">
        <v>50106573</v>
      </c>
      <c r="F17" s="20">
        <v>0</v>
      </c>
      <c r="G17" s="53" t="s">
        <v>8</v>
      </c>
      <c r="H17" s="53" t="s">
        <v>8</v>
      </c>
      <c r="I17" s="53"/>
      <c r="J17" s="53"/>
    </row>
    <row r="18" spans="1:10" ht="31.5" customHeight="1" x14ac:dyDescent="0.3">
      <c r="A18" s="54"/>
      <c r="B18" s="55"/>
      <c r="C18" s="53"/>
      <c r="D18" s="18" t="s">
        <v>10</v>
      </c>
      <c r="E18" s="30">
        <v>58422018</v>
      </c>
      <c r="F18" s="20">
        <v>0</v>
      </c>
      <c r="G18" s="53"/>
      <c r="H18" s="53"/>
      <c r="I18" s="53"/>
      <c r="J18" s="53"/>
    </row>
    <row r="19" spans="1:10" x14ac:dyDescent="0.3">
      <c r="A19" s="54"/>
      <c r="B19" s="55"/>
      <c r="C19" s="53"/>
      <c r="D19" s="18" t="s">
        <v>11</v>
      </c>
      <c r="E19" s="20">
        <v>0</v>
      </c>
      <c r="F19" s="20">
        <v>0</v>
      </c>
      <c r="G19" s="53"/>
      <c r="H19" s="53"/>
      <c r="I19" s="53"/>
      <c r="J19" s="53"/>
    </row>
    <row r="20" spans="1:10" x14ac:dyDescent="0.3">
      <c r="A20" s="54"/>
      <c r="B20" s="55"/>
      <c r="C20" s="53"/>
      <c r="D20" s="18" t="s">
        <v>12</v>
      </c>
      <c r="E20" s="20">
        <v>0</v>
      </c>
      <c r="F20" s="20">
        <v>0</v>
      </c>
      <c r="G20" s="53"/>
      <c r="H20" s="53"/>
      <c r="I20" s="53"/>
      <c r="J20" s="53"/>
    </row>
    <row r="21" spans="1:10" x14ac:dyDescent="0.3">
      <c r="A21" s="54"/>
      <c r="B21" s="55"/>
      <c r="C21" s="53"/>
      <c r="D21" s="18" t="s">
        <v>13</v>
      </c>
      <c r="E21" s="30">
        <v>0</v>
      </c>
      <c r="F21" s="20">
        <v>0</v>
      </c>
      <c r="G21" s="53"/>
      <c r="H21" s="53"/>
      <c r="I21" s="53"/>
      <c r="J21" s="53"/>
    </row>
    <row r="22" spans="1:10" ht="78" x14ac:dyDescent="0.3">
      <c r="A22" s="9" t="s">
        <v>53</v>
      </c>
      <c r="B22" s="23" t="s">
        <v>57</v>
      </c>
      <c r="C22" s="21" t="s">
        <v>149</v>
      </c>
      <c r="D22" s="27" t="s">
        <v>44</v>
      </c>
      <c r="E22" s="20" t="s">
        <v>8</v>
      </c>
      <c r="F22" s="18" t="s">
        <v>8</v>
      </c>
      <c r="G22" s="18" t="s">
        <v>8</v>
      </c>
      <c r="H22" s="53" t="s">
        <v>8</v>
      </c>
      <c r="I22" s="53"/>
      <c r="J22" s="23" t="s">
        <v>112</v>
      </c>
    </row>
    <row r="23" spans="1:10" ht="32.25" customHeight="1" x14ac:dyDescent="0.3">
      <c r="A23" s="54"/>
      <c r="B23" s="55"/>
      <c r="C23" s="53" t="s">
        <v>17</v>
      </c>
      <c r="D23" s="18" t="s">
        <v>9</v>
      </c>
      <c r="E23" s="30">
        <v>2555470</v>
      </c>
      <c r="F23" s="20">
        <v>0</v>
      </c>
      <c r="G23" s="53" t="s">
        <v>8</v>
      </c>
      <c r="H23" s="53" t="s">
        <v>8</v>
      </c>
      <c r="I23" s="53"/>
      <c r="J23" s="53"/>
    </row>
    <row r="24" spans="1:10" ht="31.5" customHeight="1" x14ac:dyDescent="0.3">
      <c r="A24" s="54"/>
      <c r="B24" s="55"/>
      <c r="C24" s="53"/>
      <c r="D24" s="18" t="s">
        <v>10</v>
      </c>
      <c r="E24" s="30">
        <v>0</v>
      </c>
      <c r="F24" s="20">
        <v>0</v>
      </c>
      <c r="G24" s="53"/>
      <c r="H24" s="53"/>
      <c r="I24" s="53"/>
      <c r="J24" s="53"/>
    </row>
    <row r="25" spans="1:10" x14ac:dyDescent="0.3">
      <c r="A25" s="54"/>
      <c r="B25" s="55"/>
      <c r="C25" s="53"/>
      <c r="D25" s="18" t="s">
        <v>11</v>
      </c>
      <c r="E25" s="20">
        <v>0</v>
      </c>
      <c r="F25" s="20">
        <v>0</v>
      </c>
      <c r="G25" s="53"/>
      <c r="H25" s="53"/>
      <c r="I25" s="53"/>
      <c r="J25" s="53"/>
    </row>
    <row r="26" spans="1:10" x14ac:dyDescent="0.3">
      <c r="A26" s="54"/>
      <c r="B26" s="55"/>
      <c r="C26" s="53"/>
      <c r="D26" s="18" t="s">
        <v>12</v>
      </c>
      <c r="E26" s="20">
        <v>0</v>
      </c>
      <c r="F26" s="20">
        <v>0</v>
      </c>
      <c r="G26" s="53"/>
      <c r="H26" s="53"/>
      <c r="I26" s="53"/>
      <c r="J26" s="53"/>
    </row>
    <row r="27" spans="1:10" x14ac:dyDescent="0.3">
      <c r="A27" s="54"/>
      <c r="B27" s="55"/>
      <c r="C27" s="53"/>
      <c r="D27" s="18" t="s">
        <v>13</v>
      </c>
      <c r="E27" s="30">
        <v>14481001</v>
      </c>
      <c r="F27" s="20">
        <v>0</v>
      </c>
      <c r="G27" s="53"/>
      <c r="H27" s="53"/>
      <c r="I27" s="53"/>
      <c r="J27" s="53"/>
    </row>
    <row r="28" spans="1:10" ht="46.8" x14ac:dyDescent="0.3">
      <c r="A28" s="9" t="s">
        <v>54</v>
      </c>
      <c r="B28" s="23" t="s">
        <v>148</v>
      </c>
      <c r="C28" s="21" t="s">
        <v>150</v>
      </c>
      <c r="D28" s="27" t="s">
        <v>44</v>
      </c>
      <c r="E28" s="20" t="s">
        <v>8</v>
      </c>
      <c r="F28" s="18" t="s">
        <v>8</v>
      </c>
      <c r="G28" s="18" t="s">
        <v>8</v>
      </c>
      <c r="H28" s="53" t="s">
        <v>8</v>
      </c>
      <c r="I28" s="53"/>
      <c r="J28" s="46" t="s">
        <v>277</v>
      </c>
    </row>
    <row r="29" spans="1:10" ht="32.25" customHeight="1" x14ac:dyDescent="0.3">
      <c r="A29" s="54"/>
      <c r="B29" s="55"/>
      <c r="C29" s="53" t="s">
        <v>17</v>
      </c>
      <c r="D29" s="18" t="s">
        <v>9</v>
      </c>
      <c r="E29" s="30">
        <v>39455.19</v>
      </c>
      <c r="F29" s="30">
        <v>0</v>
      </c>
      <c r="G29" s="53" t="s">
        <v>8</v>
      </c>
      <c r="H29" s="53" t="s">
        <v>8</v>
      </c>
      <c r="I29" s="53"/>
      <c r="J29" s="53"/>
    </row>
    <row r="30" spans="1:10" ht="31.5" customHeight="1" x14ac:dyDescent="0.3">
      <c r="A30" s="54"/>
      <c r="B30" s="55"/>
      <c r="C30" s="53"/>
      <c r="D30" s="18" t="s">
        <v>10</v>
      </c>
      <c r="E30" s="30">
        <v>39455.18</v>
      </c>
      <c r="F30" s="30">
        <v>0</v>
      </c>
      <c r="G30" s="53"/>
      <c r="H30" s="53"/>
      <c r="I30" s="53"/>
      <c r="J30" s="53"/>
    </row>
    <row r="31" spans="1:10" x14ac:dyDescent="0.3">
      <c r="A31" s="54"/>
      <c r="B31" s="55"/>
      <c r="C31" s="53"/>
      <c r="D31" s="18" t="s">
        <v>11</v>
      </c>
      <c r="E31" s="20">
        <v>0</v>
      </c>
      <c r="F31" s="30">
        <v>0</v>
      </c>
      <c r="G31" s="53"/>
      <c r="H31" s="53"/>
      <c r="I31" s="53"/>
      <c r="J31" s="53"/>
    </row>
    <row r="32" spans="1:10" x14ac:dyDescent="0.3">
      <c r="A32" s="54"/>
      <c r="B32" s="55"/>
      <c r="C32" s="53"/>
      <c r="D32" s="18" t="s">
        <v>12</v>
      </c>
      <c r="E32" s="20">
        <v>0</v>
      </c>
      <c r="F32" s="30">
        <v>0</v>
      </c>
      <c r="G32" s="53"/>
      <c r="H32" s="53"/>
      <c r="I32" s="53"/>
      <c r="J32" s="53"/>
    </row>
    <row r="33" spans="1:10" x14ac:dyDescent="0.3">
      <c r="A33" s="54"/>
      <c r="B33" s="55"/>
      <c r="C33" s="53"/>
      <c r="D33" s="18" t="s">
        <v>13</v>
      </c>
      <c r="E33" s="30">
        <v>447158.74</v>
      </c>
      <c r="F33" s="30">
        <v>0</v>
      </c>
      <c r="G33" s="53"/>
      <c r="H33" s="53"/>
      <c r="I33" s="53"/>
      <c r="J33" s="53"/>
    </row>
    <row r="34" spans="1:10" ht="46.8" x14ac:dyDescent="0.3">
      <c r="A34" s="9" t="s">
        <v>55</v>
      </c>
      <c r="B34" s="23" t="s">
        <v>151</v>
      </c>
      <c r="C34" s="21" t="s">
        <v>23</v>
      </c>
      <c r="D34" s="18" t="s">
        <v>44</v>
      </c>
      <c r="E34" s="20" t="s">
        <v>8</v>
      </c>
      <c r="F34" s="18" t="s">
        <v>8</v>
      </c>
      <c r="G34" s="18" t="s">
        <v>8</v>
      </c>
      <c r="H34" s="77" t="s">
        <v>8</v>
      </c>
      <c r="I34" s="78"/>
      <c r="J34" s="23" t="s">
        <v>202</v>
      </c>
    </row>
    <row r="35" spans="1:10" ht="33" customHeight="1" x14ac:dyDescent="0.3">
      <c r="A35" s="79"/>
      <c r="B35" s="68"/>
      <c r="C35" s="71" t="s">
        <v>17</v>
      </c>
      <c r="D35" s="18" t="s">
        <v>9</v>
      </c>
      <c r="E35" s="30">
        <v>956055</v>
      </c>
      <c r="F35" s="30">
        <v>879219.78</v>
      </c>
      <c r="G35" s="71" t="s">
        <v>8</v>
      </c>
      <c r="H35" s="62" t="s">
        <v>8</v>
      </c>
      <c r="I35" s="63"/>
      <c r="J35" s="71"/>
    </row>
    <row r="36" spans="1:10" ht="18" customHeight="1" x14ac:dyDescent="0.3">
      <c r="A36" s="80"/>
      <c r="B36" s="69"/>
      <c r="C36" s="72"/>
      <c r="D36" s="18" t="s">
        <v>10</v>
      </c>
      <c r="E36" s="30">
        <v>2846055</v>
      </c>
      <c r="F36" s="30">
        <v>877699.45</v>
      </c>
      <c r="G36" s="72"/>
      <c r="H36" s="64"/>
      <c r="I36" s="65"/>
      <c r="J36" s="72"/>
    </row>
    <row r="37" spans="1:10" ht="15.75" customHeight="1" x14ac:dyDescent="0.3">
      <c r="A37" s="80"/>
      <c r="B37" s="69"/>
      <c r="C37" s="72"/>
      <c r="D37" s="18" t="s">
        <v>11</v>
      </c>
      <c r="E37" s="20">
        <v>0</v>
      </c>
      <c r="F37" s="30">
        <v>0</v>
      </c>
      <c r="G37" s="72"/>
      <c r="H37" s="64"/>
      <c r="I37" s="65"/>
      <c r="J37" s="72"/>
    </row>
    <row r="38" spans="1:10" ht="18.75" customHeight="1" x14ac:dyDescent="0.3">
      <c r="A38" s="80"/>
      <c r="B38" s="69"/>
      <c r="C38" s="72"/>
      <c r="D38" s="18" t="s">
        <v>12</v>
      </c>
      <c r="E38" s="20">
        <v>1139244</v>
      </c>
      <c r="F38" s="30">
        <v>0</v>
      </c>
      <c r="G38" s="72"/>
      <c r="H38" s="64"/>
      <c r="I38" s="65"/>
      <c r="J38" s="72"/>
    </row>
    <row r="39" spans="1:10" ht="17.25" customHeight="1" x14ac:dyDescent="0.3">
      <c r="A39" s="81"/>
      <c r="B39" s="70"/>
      <c r="C39" s="73"/>
      <c r="D39" s="18" t="s">
        <v>13</v>
      </c>
      <c r="E39" s="30">
        <v>21545292</v>
      </c>
      <c r="F39" s="30">
        <v>5769865.5700000003</v>
      </c>
      <c r="G39" s="73"/>
      <c r="H39" s="66"/>
      <c r="I39" s="67"/>
      <c r="J39" s="73"/>
    </row>
    <row r="40" spans="1:10" ht="46.8" x14ac:dyDescent="0.3">
      <c r="A40" s="9" t="s">
        <v>56</v>
      </c>
      <c r="B40" s="23" t="s">
        <v>152</v>
      </c>
      <c r="C40" s="21" t="s">
        <v>153</v>
      </c>
      <c r="D40" s="18" t="s">
        <v>44</v>
      </c>
      <c r="E40" s="20" t="s">
        <v>8</v>
      </c>
      <c r="F40" s="18" t="s">
        <v>8</v>
      </c>
      <c r="G40" s="18" t="s">
        <v>8</v>
      </c>
      <c r="H40" s="53" t="s">
        <v>8</v>
      </c>
      <c r="I40" s="53"/>
      <c r="J40" s="23" t="s">
        <v>204</v>
      </c>
    </row>
    <row r="41" spans="1:10" ht="33" customHeight="1" x14ac:dyDescent="0.3">
      <c r="A41" s="54"/>
      <c r="B41" s="55"/>
      <c r="C41" s="53" t="s">
        <v>17</v>
      </c>
      <c r="D41" s="18" t="s">
        <v>9</v>
      </c>
      <c r="E41" s="30">
        <v>124845</v>
      </c>
      <c r="F41" s="20">
        <v>0</v>
      </c>
      <c r="G41" s="53" t="s">
        <v>8</v>
      </c>
      <c r="H41" s="53" t="s">
        <v>8</v>
      </c>
      <c r="I41" s="53"/>
      <c r="J41" s="53"/>
    </row>
    <row r="42" spans="1:10" ht="35.25" customHeight="1" x14ac:dyDescent="0.3">
      <c r="A42" s="54"/>
      <c r="B42" s="55"/>
      <c r="C42" s="53"/>
      <c r="D42" s="18" t="s">
        <v>10</v>
      </c>
      <c r="E42" s="30">
        <v>124845</v>
      </c>
      <c r="F42" s="20">
        <v>0</v>
      </c>
      <c r="G42" s="53"/>
      <c r="H42" s="53"/>
      <c r="I42" s="53"/>
      <c r="J42" s="53"/>
    </row>
    <row r="43" spans="1:10" ht="16.5" customHeight="1" x14ac:dyDescent="0.3">
      <c r="A43" s="54"/>
      <c r="B43" s="55"/>
      <c r="C43" s="53"/>
      <c r="D43" s="18" t="s">
        <v>11</v>
      </c>
      <c r="E43" s="20">
        <v>0</v>
      </c>
      <c r="F43" s="20">
        <v>0</v>
      </c>
      <c r="G43" s="53"/>
      <c r="H43" s="53"/>
      <c r="I43" s="53"/>
      <c r="J43" s="53"/>
    </row>
    <row r="44" spans="1:10" ht="16.5" customHeight="1" x14ac:dyDescent="0.3">
      <c r="A44" s="54"/>
      <c r="B44" s="55"/>
      <c r="C44" s="53"/>
      <c r="D44" s="18" t="s">
        <v>12</v>
      </c>
      <c r="E44" s="20">
        <v>0</v>
      </c>
      <c r="F44" s="20">
        <v>0</v>
      </c>
      <c r="G44" s="53"/>
      <c r="H44" s="53"/>
      <c r="I44" s="53"/>
      <c r="J44" s="53"/>
    </row>
    <row r="45" spans="1:10" ht="18" customHeight="1" x14ac:dyDescent="0.3">
      <c r="A45" s="54"/>
      <c r="B45" s="55"/>
      <c r="C45" s="53"/>
      <c r="D45" s="18" t="s">
        <v>13</v>
      </c>
      <c r="E45" s="30">
        <v>1414911</v>
      </c>
      <c r="F45" s="20">
        <v>0</v>
      </c>
      <c r="G45" s="53"/>
      <c r="H45" s="53"/>
      <c r="I45" s="53"/>
      <c r="J45" s="53"/>
    </row>
    <row r="46" spans="1:10" ht="46.8" x14ac:dyDescent="0.3">
      <c r="A46" s="9" t="s">
        <v>115</v>
      </c>
      <c r="B46" s="23" t="s">
        <v>154</v>
      </c>
      <c r="C46" s="21" t="s">
        <v>150</v>
      </c>
      <c r="D46" s="18" t="s">
        <v>44</v>
      </c>
      <c r="E46" s="20" t="s">
        <v>8</v>
      </c>
      <c r="F46" s="18" t="s">
        <v>8</v>
      </c>
      <c r="G46" s="18" t="s">
        <v>8</v>
      </c>
      <c r="H46" s="53" t="s">
        <v>8</v>
      </c>
      <c r="I46" s="53"/>
      <c r="J46" s="23" t="s">
        <v>205</v>
      </c>
    </row>
    <row r="47" spans="1:10" ht="32.25" customHeight="1" x14ac:dyDescent="0.3">
      <c r="A47" s="54"/>
      <c r="B47" s="55"/>
      <c r="C47" s="53" t="s">
        <v>17</v>
      </c>
      <c r="D47" s="18" t="s">
        <v>9</v>
      </c>
      <c r="E47" s="20">
        <v>6565119</v>
      </c>
      <c r="F47" s="30">
        <v>0</v>
      </c>
      <c r="G47" s="53" t="s">
        <v>8</v>
      </c>
      <c r="H47" s="53" t="s">
        <v>8</v>
      </c>
      <c r="I47" s="53"/>
      <c r="J47" s="53"/>
    </row>
    <row r="48" spans="1:10" ht="33.75" customHeight="1" x14ac:dyDescent="0.3">
      <c r="A48" s="54"/>
      <c r="B48" s="55"/>
      <c r="C48" s="53"/>
      <c r="D48" s="18" t="s">
        <v>10</v>
      </c>
      <c r="E48" s="20">
        <v>59801</v>
      </c>
      <c r="F48" s="30">
        <v>0</v>
      </c>
      <c r="G48" s="53"/>
      <c r="H48" s="53"/>
      <c r="I48" s="53"/>
      <c r="J48" s="53"/>
    </row>
    <row r="49" spans="1:10" ht="21" customHeight="1" x14ac:dyDescent="0.3">
      <c r="A49" s="54"/>
      <c r="B49" s="55"/>
      <c r="C49" s="53"/>
      <c r="D49" s="18" t="s">
        <v>11</v>
      </c>
      <c r="E49" s="20">
        <v>0</v>
      </c>
      <c r="F49" s="30">
        <v>0</v>
      </c>
      <c r="G49" s="53"/>
      <c r="H49" s="53"/>
      <c r="I49" s="53"/>
      <c r="J49" s="53"/>
    </row>
    <row r="50" spans="1:10" ht="18" customHeight="1" x14ac:dyDescent="0.3">
      <c r="A50" s="54"/>
      <c r="B50" s="55"/>
      <c r="C50" s="53"/>
      <c r="D50" s="18" t="s">
        <v>12</v>
      </c>
      <c r="E50" s="20">
        <v>0</v>
      </c>
      <c r="F50" s="30">
        <v>0</v>
      </c>
      <c r="G50" s="53"/>
      <c r="H50" s="53"/>
      <c r="I50" s="53"/>
      <c r="J50" s="53"/>
    </row>
    <row r="51" spans="1:10" ht="16.5" customHeight="1" x14ac:dyDescent="0.3">
      <c r="A51" s="54"/>
      <c r="B51" s="55"/>
      <c r="C51" s="53"/>
      <c r="D51" s="18" t="s">
        <v>13</v>
      </c>
      <c r="E51" s="20">
        <v>677751</v>
      </c>
      <c r="F51" s="30">
        <v>0</v>
      </c>
      <c r="G51" s="53"/>
      <c r="H51" s="53"/>
      <c r="I51" s="53"/>
      <c r="J51" s="53"/>
    </row>
    <row r="52" spans="1:10" ht="46.8" x14ac:dyDescent="0.3">
      <c r="A52" s="9" t="s">
        <v>156</v>
      </c>
      <c r="B52" s="23" t="s">
        <v>197</v>
      </c>
      <c r="C52" s="21" t="s">
        <v>23</v>
      </c>
      <c r="D52" s="18" t="s">
        <v>44</v>
      </c>
      <c r="E52" s="20" t="s">
        <v>8</v>
      </c>
      <c r="F52" s="18" t="s">
        <v>8</v>
      </c>
      <c r="G52" s="18" t="s">
        <v>8</v>
      </c>
      <c r="H52" s="53" t="s">
        <v>8</v>
      </c>
      <c r="I52" s="53"/>
      <c r="J52" s="44" t="s">
        <v>278</v>
      </c>
    </row>
    <row r="53" spans="1:10" ht="32.25" customHeight="1" x14ac:dyDescent="0.3">
      <c r="A53" s="54"/>
      <c r="B53" s="55"/>
      <c r="C53" s="53" t="s">
        <v>17</v>
      </c>
      <c r="D53" s="18" t="s">
        <v>9</v>
      </c>
      <c r="E53" s="20">
        <v>422987</v>
      </c>
      <c r="F53" s="30">
        <v>133903.44</v>
      </c>
      <c r="G53" s="53" t="s">
        <v>8</v>
      </c>
      <c r="H53" s="53" t="s">
        <v>8</v>
      </c>
      <c r="I53" s="53"/>
      <c r="J53" s="53"/>
    </row>
    <row r="54" spans="1:10" ht="33.75" customHeight="1" x14ac:dyDescent="0.3">
      <c r="A54" s="54"/>
      <c r="B54" s="55"/>
      <c r="C54" s="53"/>
      <c r="D54" s="18" t="s">
        <v>10</v>
      </c>
      <c r="E54" s="20">
        <v>0</v>
      </c>
      <c r="F54" s="30">
        <v>0</v>
      </c>
      <c r="G54" s="53"/>
      <c r="H54" s="53"/>
      <c r="I54" s="53"/>
      <c r="J54" s="53"/>
    </row>
    <row r="55" spans="1:10" ht="21" customHeight="1" x14ac:dyDescent="0.3">
      <c r="A55" s="54"/>
      <c r="B55" s="55"/>
      <c r="C55" s="53"/>
      <c r="D55" s="18" t="s">
        <v>11</v>
      </c>
      <c r="E55" s="20">
        <v>0</v>
      </c>
      <c r="F55" s="30">
        <v>0</v>
      </c>
      <c r="G55" s="53"/>
      <c r="H55" s="53"/>
      <c r="I55" s="53"/>
      <c r="J55" s="53"/>
    </row>
    <row r="56" spans="1:10" ht="18" customHeight="1" x14ac:dyDescent="0.3">
      <c r="A56" s="54"/>
      <c r="B56" s="55"/>
      <c r="C56" s="53"/>
      <c r="D56" s="18" t="s">
        <v>12</v>
      </c>
      <c r="E56" s="20">
        <v>0</v>
      </c>
      <c r="F56" s="30">
        <v>0</v>
      </c>
      <c r="G56" s="53"/>
      <c r="H56" s="53"/>
      <c r="I56" s="53"/>
      <c r="J56" s="53"/>
    </row>
    <row r="57" spans="1:10" ht="16.5" customHeight="1" x14ac:dyDescent="0.3">
      <c r="A57" s="54"/>
      <c r="B57" s="55"/>
      <c r="C57" s="53"/>
      <c r="D57" s="18" t="s">
        <v>13</v>
      </c>
      <c r="E57" s="20">
        <v>2396924</v>
      </c>
      <c r="F57" s="30">
        <v>758786.56000000006</v>
      </c>
      <c r="G57" s="53"/>
      <c r="H57" s="53"/>
      <c r="I57" s="53"/>
      <c r="J57" s="53"/>
    </row>
    <row r="58" spans="1:10" ht="63.75" customHeight="1" x14ac:dyDescent="0.3">
      <c r="A58" s="9" t="s">
        <v>155</v>
      </c>
      <c r="B58" s="23" t="s">
        <v>58</v>
      </c>
      <c r="C58" s="21" t="s">
        <v>23</v>
      </c>
      <c r="D58" s="18" t="s">
        <v>44</v>
      </c>
      <c r="E58" s="20" t="s">
        <v>8</v>
      </c>
      <c r="F58" s="18" t="s">
        <v>8</v>
      </c>
      <c r="G58" s="18" t="s">
        <v>8</v>
      </c>
      <c r="H58" s="53" t="s">
        <v>8</v>
      </c>
      <c r="I58" s="53"/>
      <c r="J58" s="23" t="s">
        <v>206</v>
      </c>
    </row>
    <row r="59" spans="1:10" ht="33" customHeight="1" x14ac:dyDescent="0.3">
      <c r="A59" s="54"/>
      <c r="B59" s="55"/>
      <c r="C59" s="53" t="s">
        <v>17</v>
      </c>
      <c r="D59" s="18" t="s">
        <v>9</v>
      </c>
      <c r="E59" s="30">
        <v>1190950.1499999999</v>
      </c>
      <c r="F59" s="31">
        <v>0</v>
      </c>
      <c r="G59" s="53" t="s">
        <v>8</v>
      </c>
      <c r="H59" s="53" t="s">
        <v>8</v>
      </c>
      <c r="I59" s="53"/>
      <c r="J59" s="53"/>
    </row>
    <row r="60" spans="1:10" ht="18.75" customHeight="1" x14ac:dyDescent="0.3">
      <c r="A60" s="54"/>
      <c r="B60" s="55"/>
      <c r="C60" s="53"/>
      <c r="D60" s="18" t="s">
        <v>10</v>
      </c>
      <c r="E60" s="20">
        <v>0</v>
      </c>
      <c r="F60" s="31">
        <v>0</v>
      </c>
      <c r="G60" s="53"/>
      <c r="H60" s="53"/>
      <c r="I60" s="53"/>
      <c r="J60" s="53"/>
    </row>
    <row r="61" spans="1:10" ht="18.75" customHeight="1" x14ac:dyDescent="0.3">
      <c r="A61" s="54"/>
      <c r="B61" s="55"/>
      <c r="C61" s="53"/>
      <c r="D61" s="18" t="s">
        <v>11</v>
      </c>
      <c r="E61" s="20">
        <v>0</v>
      </c>
      <c r="F61" s="31">
        <v>0</v>
      </c>
      <c r="G61" s="53"/>
      <c r="H61" s="53"/>
      <c r="I61" s="53"/>
      <c r="J61" s="53"/>
    </row>
    <row r="62" spans="1:10" ht="17.25" customHeight="1" x14ac:dyDescent="0.3">
      <c r="A62" s="54"/>
      <c r="B62" s="55"/>
      <c r="C62" s="53"/>
      <c r="D62" s="18" t="s">
        <v>12</v>
      </c>
      <c r="E62" s="20">
        <v>0</v>
      </c>
      <c r="F62" s="31">
        <v>0</v>
      </c>
      <c r="G62" s="53"/>
      <c r="H62" s="53"/>
      <c r="I62" s="53"/>
      <c r="J62" s="53"/>
    </row>
    <row r="63" spans="1:10" ht="24.75" customHeight="1" x14ac:dyDescent="0.3">
      <c r="A63" s="54"/>
      <c r="B63" s="55"/>
      <c r="C63" s="53"/>
      <c r="D63" s="18" t="s">
        <v>13</v>
      </c>
      <c r="E63" s="20">
        <v>1877411.7</v>
      </c>
      <c r="F63" s="31">
        <v>0</v>
      </c>
      <c r="G63" s="53"/>
      <c r="H63" s="53"/>
      <c r="I63" s="53"/>
      <c r="J63" s="53"/>
    </row>
    <row r="64" spans="1:10" ht="144.75" customHeight="1" x14ac:dyDescent="0.3">
      <c r="A64" s="54" t="s">
        <v>25</v>
      </c>
      <c r="B64" s="55" t="s">
        <v>33</v>
      </c>
      <c r="C64" s="53" t="s">
        <v>275</v>
      </c>
      <c r="D64" s="61" t="s">
        <v>28</v>
      </c>
      <c r="E64" s="59">
        <f>SUM(E71:E75)+SUM(E77:E81)+SUM(E83:E87)+SUM(E89:E93)+SUM(E95:E99)+SUM(E101:E105)+SUM(E107:E111)+SUM(E113:E117)</f>
        <v>24456513.190000001</v>
      </c>
      <c r="F64" s="59">
        <f>SUM(F71:F75)+SUM(F77:F81)+SUM(F83:F87)+SUM(F89:F93)+SUM(F95:F99)+SUM(F101:F105)+SUM(F107:F111)+SUM(F113:F117)</f>
        <v>5579345.3499999996</v>
      </c>
      <c r="G64" s="24" t="s">
        <v>232</v>
      </c>
      <c r="H64" s="26">
        <v>10000</v>
      </c>
      <c r="I64" s="18">
        <v>0</v>
      </c>
      <c r="J64" s="23" t="s">
        <v>111</v>
      </c>
    </row>
    <row r="65" spans="1:10" ht="61.5" customHeight="1" x14ac:dyDescent="0.3">
      <c r="A65" s="54"/>
      <c r="B65" s="55"/>
      <c r="C65" s="53"/>
      <c r="D65" s="61"/>
      <c r="E65" s="59"/>
      <c r="F65" s="59"/>
      <c r="G65" s="32" t="s">
        <v>233</v>
      </c>
      <c r="H65" s="18">
        <v>7</v>
      </c>
      <c r="I65" s="18">
        <v>0</v>
      </c>
      <c r="J65" s="23" t="s">
        <v>110</v>
      </c>
    </row>
    <row r="66" spans="1:10" ht="81" customHeight="1" x14ac:dyDescent="0.3">
      <c r="A66" s="54"/>
      <c r="B66" s="55"/>
      <c r="C66" s="53"/>
      <c r="D66" s="61"/>
      <c r="E66" s="59"/>
      <c r="F66" s="59"/>
      <c r="G66" s="32" t="s">
        <v>234</v>
      </c>
      <c r="H66" s="18">
        <v>1</v>
      </c>
      <c r="I66" s="18">
        <v>0</v>
      </c>
      <c r="J66" s="23" t="s">
        <v>110</v>
      </c>
    </row>
    <row r="67" spans="1:10" ht="113.25" customHeight="1" x14ac:dyDescent="0.3">
      <c r="A67" s="54"/>
      <c r="B67" s="55"/>
      <c r="C67" s="53"/>
      <c r="D67" s="61"/>
      <c r="E67" s="59"/>
      <c r="F67" s="59"/>
      <c r="G67" s="32" t="s">
        <v>235</v>
      </c>
      <c r="H67" s="26">
        <v>20000</v>
      </c>
      <c r="I67" s="18">
        <v>0</v>
      </c>
      <c r="J67" s="23" t="s">
        <v>110</v>
      </c>
    </row>
    <row r="68" spans="1:10" ht="69.75" customHeight="1" x14ac:dyDescent="0.3">
      <c r="A68" s="54"/>
      <c r="B68" s="55"/>
      <c r="C68" s="53"/>
      <c r="D68" s="61"/>
      <c r="E68" s="59"/>
      <c r="F68" s="59"/>
      <c r="G68" s="32" t="s">
        <v>236</v>
      </c>
      <c r="H68" s="26">
        <v>223500</v>
      </c>
      <c r="I68" s="18">
        <v>0</v>
      </c>
      <c r="J68" s="23" t="s">
        <v>110</v>
      </c>
    </row>
    <row r="69" spans="1:10" ht="76.5" customHeight="1" x14ac:dyDescent="0.3">
      <c r="A69" s="54"/>
      <c r="B69" s="55"/>
      <c r="C69" s="53"/>
      <c r="D69" s="61"/>
      <c r="E69" s="59"/>
      <c r="F69" s="59"/>
      <c r="G69" s="32" t="s">
        <v>237</v>
      </c>
      <c r="H69" s="26">
        <v>2</v>
      </c>
      <c r="I69" s="18">
        <v>0</v>
      </c>
      <c r="J69" s="23" t="s">
        <v>110</v>
      </c>
    </row>
    <row r="70" spans="1:10" ht="69" customHeight="1" x14ac:dyDescent="0.3">
      <c r="A70" s="9" t="s">
        <v>59</v>
      </c>
      <c r="B70" s="23" t="s">
        <v>60</v>
      </c>
      <c r="C70" s="21" t="s">
        <v>27</v>
      </c>
      <c r="D70" s="18" t="s">
        <v>44</v>
      </c>
      <c r="E70" s="20" t="s">
        <v>8</v>
      </c>
      <c r="F70" s="18" t="s">
        <v>8</v>
      </c>
      <c r="G70" s="18" t="s">
        <v>8</v>
      </c>
      <c r="H70" s="53" t="s">
        <v>8</v>
      </c>
      <c r="I70" s="53"/>
      <c r="J70" s="23" t="s">
        <v>145</v>
      </c>
    </row>
    <row r="71" spans="1:10" ht="30.75" customHeight="1" x14ac:dyDescent="0.3">
      <c r="A71" s="54"/>
      <c r="B71" s="55"/>
      <c r="C71" s="53" t="s">
        <v>17</v>
      </c>
      <c r="D71" s="18" t="s">
        <v>9</v>
      </c>
      <c r="E71" s="30">
        <v>101307</v>
      </c>
      <c r="F71" s="20">
        <v>2754.39</v>
      </c>
      <c r="G71" s="53" t="s">
        <v>8</v>
      </c>
      <c r="H71" s="53" t="s">
        <v>8</v>
      </c>
      <c r="I71" s="53"/>
      <c r="J71" s="53"/>
    </row>
    <row r="72" spans="1:10" ht="33" customHeight="1" x14ac:dyDescent="0.3">
      <c r="A72" s="54"/>
      <c r="B72" s="55"/>
      <c r="C72" s="53"/>
      <c r="D72" s="18" t="s">
        <v>10</v>
      </c>
      <c r="E72" s="30">
        <v>202613</v>
      </c>
      <c r="F72" s="20">
        <v>5508.8</v>
      </c>
      <c r="G72" s="53"/>
      <c r="H72" s="53"/>
      <c r="I72" s="53"/>
      <c r="J72" s="53"/>
    </row>
    <row r="73" spans="1:10" ht="21.75" customHeight="1" x14ac:dyDescent="0.3">
      <c r="A73" s="54"/>
      <c r="B73" s="55"/>
      <c r="C73" s="53"/>
      <c r="D73" s="18" t="s">
        <v>11</v>
      </c>
      <c r="E73" s="20">
        <v>0</v>
      </c>
      <c r="F73" s="20">
        <v>0</v>
      </c>
      <c r="G73" s="53"/>
      <c r="H73" s="53"/>
      <c r="I73" s="53"/>
      <c r="J73" s="53"/>
    </row>
    <row r="74" spans="1:10" ht="17.25" customHeight="1" x14ac:dyDescent="0.3">
      <c r="A74" s="54"/>
      <c r="B74" s="55"/>
      <c r="C74" s="53"/>
      <c r="D74" s="18" t="s">
        <v>12</v>
      </c>
      <c r="E74" s="20">
        <v>0</v>
      </c>
      <c r="F74" s="20">
        <v>0</v>
      </c>
      <c r="G74" s="53"/>
      <c r="H74" s="53"/>
      <c r="I74" s="53"/>
      <c r="J74" s="53"/>
    </row>
    <row r="75" spans="1:10" ht="18" customHeight="1" x14ac:dyDescent="0.3">
      <c r="A75" s="54"/>
      <c r="B75" s="55"/>
      <c r="C75" s="53"/>
      <c r="D75" s="18" t="s">
        <v>13</v>
      </c>
      <c r="E75" s="30">
        <v>1722211</v>
      </c>
      <c r="F75" s="20">
        <v>46824.77</v>
      </c>
      <c r="G75" s="53"/>
      <c r="H75" s="53"/>
      <c r="I75" s="53"/>
      <c r="J75" s="53"/>
    </row>
    <row r="76" spans="1:10" ht="46.8" x14ac:dyDescent="0.3">
      <c r="A76" s="9" t="s">
        <v>61</v>
      </c>
      <c r="B76" s="23" t="s">
        <v>207</v>
      </c>
      <c r="C76" s="21" t="s">
        <v>65</v>
      </c>
      <c r="D76" s="18" t="s">
        <v>44</v>
      </c>
      <c r="E76" s="20" t="s">
        <v>8</v>
      </c>
      <c r="F76" s="18" t="s">
        <v>8</v>
      </c>
      <c r="G76" s="18" t="s">
        <v>8</v>
      </c>
      <c r="H76" s="53" t="s">
        <v>8</v>
      </c>
      <c r="I76" s="53"/>
      <c r="J76" s="23" t="s">
        <v>145</v>
      </c>
    </row>
    <row r="77" spans="1:10" ht="20.25" customHeight="1" x14ac:dyDescent="0.3">
      <c r="A77" s="54"/>
      <c r="B77" s="55"/>
      <c r="C77" s="53" t="s">
        <v>17</v>
      </c>
      <c r="D77" s="18" t="s">
        <v>9</v>
      </c>
      <c r="E77" s="20">
        <v>411624</v>
      </c>
      <c r="F77" s="20">
        <v>335104.59999999998</v>
      </c>
      <c r="G77" s="53" t="s">
        <v>8</v>
      </c>
      <c r="H77" s="53" t="s">
        <v>8</v>
      </c>
      <c r="I77" s="53"/>
      <c r="J77" s="53"/>
    </row>
    <row r="78" spans="1:10" ht="35.25" customHeight="1" x14ac:dyDescent="0.3">
      <c r="A78" s="54"/>
      <c r="B78" s="55"/>
      <c r="C78" s="53"/>
      <c r="D78" s="18" t="s">
        <v>10</v>
      </c>
      <c r="E78" s="20">
        <v>0</v>
      </c>
      <c r="F78" s="20">
        <v>0</v>
      </c>
      <c r="G78" s="53"/>
      <c r="H78" s="53"/>
      <c r="I78" s="53"/>
      <c r="J78" s="53"/>
    </row>
    <row r="79" spans="1:10" ht="23.25" customHeight="1" x14ac:dyDescent="0.3">
      <c r="A79" s="54"/>
      <c r="B79" s="55"/>
      <c r="C79" s="53"/>
      <c r="D79" s="18" t="s">
        <v>11</v>
      </c>
      <c r="E79" s="20">
        <v>0</v>
      </c>
      <c r="F79" s="20">
        <v>0</v>
      </c>
      <c r="G79" s="53"/>
      <c r="H79" s="53"/>
      <c r="I79" s="53"/>
      <c r="J79" s="53"/>
    </row>
    <row r="80" spans="1:10" ht="22.5" customHeight="1" x14ac:dyDescent="0.3">
      <c r="A80" s="54"/>
      <c r="B80" s="55"/>
      <c r="C80" s="53"/>
      <c r="D80" s="18" t="s">
        <v>12</v>
      </c>
      <c r="E80" s="20">
        <v>0</v>
      </c>
      <c r="F80" s="20">
        <v>0</v>
      </c>
      <c r="G80" s="53"/>
      <c r="H80" s="53"/>
      <c r="I80" s="53"/>
      <c r="J80" s="53"/>
    </row>
    <row r="81" spans="1:10" ht="18.75" customHeight="1" x14ac:dyDescent="0.3">
      <c r="A81" s="54"/>
      <c r="B81" s="55"/>
      <c r="C81" s="53"/>
      <c r="D81" s="18" t="s">
        <v>13</v>
      </c>
      <c r="E81" s="20">
        <v>2332534</v>
      </c>
      <c r="F81" s="20">
        <v>1898923.17</v>
      </c>
      <c r="G81" s="53"/>
      <c r="H81" s="53"/>
      <c r="I81" s="53"/>
      <c r="J81" s="53"/>
    </row>
    <row r="82" spans="1:10" ht="84" customHeight="1" x14ac:dyDescent="0.3">
      <c r="A82" s="9" t="s">
        <v>62</v>
      </c>
      <c r="B82" s="33" t="s">
        <v>157</v>
      </c>
      <c r="C82" s="21" t="s">
        <v>65</v>
      </c>
      <c r="D82" s="18" t="s">
        <v>44</v>
      </c>
      <c r="E82" s="20" t="s">
        <v>8</v>
      </c>
      <c r="F82" s="18" t="s">
        <v>8</v>
      </c>
      <c r="G82" s="18" t="s">
        <v>8</v>
      </c>
      <c r="H82" s="53" t="s">
        <v>8</v>
      </c>
      <c r="I82" s="53"/>
      <c r="J82" s="44" t="s">
        <v>279</v>
      </c>
    </row>
    <row r="83" spans="1:10" ht="18.75" customHeight="1" x14ac:dyDescent="0.3">
      <c r="A83" s="54"/>
      <c r="B83" s="55"/>
      <c r="C83" s="53" t="s">
        <v>17</v>
      </c>
      <c r="D83" s="18" t="s">
        <v>9</v>
      </c>
      <c r="E83" s="34">
        <v>435654</v>
      </c>
      <c r="F83" s="20">
        <v>96183.14</v>
      </c>
      <c r="G83" s="53" t="s">
        <v>8</v>
      </c>
      <c r="H83" s="53" t="s">
        <v>8</v>
      </c>
      <c r="I83" s="53"/>
      <c r="J83" s="53"/>
    </row>
    <row r="84" spans="1:10" ht="18.75" customHeight="1" x14ac:dyDescent="0.3">
      <c r="A84" s="54"/>
      <c r="B84" s="55"/>
      <c r="C84" s="53"/>
      <c r="D84" s="18" t="s">
        <v>10</v>
      </c>
      <c r="E84" s="34">
        <v>435653</v>
      </c>
      <c r="F84" s="20">
        <v>96182.97</v>
      </c>
      <c r="G84" s="53"/>
      <c r="H84" s="53"/>
      <c r="I84" s="53"/>
      <c r="J84" s="53"/>
    </row>
    <row r="85" spans="1:10" ht="18.75" customHeight="1" x14ac:dyDescent="0.3">
      <c r="A85" s="54"/>
      <c r="B85" s="55"/>
      <c r="C85" s="53"/>
      <c r="D85" s="18" t="s">
        <v>11</v>
      </c>
      <c r="E85" s="35">
        <v>0</v>
      </c>
      <c r="F85" s="20">
        <v>0</v>
      </c>
      <c r="G85" s="53"/>
      <c r="H85" s="53"/>
      <c r="I85" s="53"/>
      <c r="J85" s="53"/>
    </row>
    <row r="86" spans="1:10" ht="18.75" customHeight="1" x14ac:dyDescent="0.3">
      <c r="A86" s="54"/>
      <c r="B86" s="55"/>
      <c r="C86" s="53"/>
      <c r="D86" s="18" t="s">
        <v>12</v>
      </c>
      <c r="E86" s="35">
        <v>0</v>
      </c>
      <c r="F86" s="20">
        <v>0</v>
      </c>
      <c r="G86" s="53"/>
      <c r="H86" s="53"/>
      <c r="I86" s="53"/>
      <c r="J86" s="53"/>
    </row>
    <row r="87" spans="1:10" ht="18.75" customHeight="1" x14ac:dyDescent="0.3">
      <c r="A87" s="54"/>
      <c r="B87" s="55"/>
      <c r="C87" s="53"/>
      <c r="D87" s="18" t="s">
        <v>13</v>
      </c>
      <c r="E87" s="34">
        <v>4937404</v>
      </c>
      <c r="F87" s="20">
        <v>1090073.6299999999</v>
      </c>
      <c r="G87" s="53"/>
      <c r="H87" s="53"/>
      <c r="I87" s="53"/>
      <c r="J87" s="53"/>
    </row>
    <row r="88" spans="1:10" ht="65.25" customHeight="1" x14ac:dyDescent="0.3">
      <c r="A88" s="9" t="s">
        <v>63</v>
      </c>
      <c r="B88" s="23" t="s">
        <v>158</v>
      </c>
      <c r="C88" s="21" t="s">
        <v>65</v>
      </c>
      <c r="D88" s="18" t="s">
        <v>44</v>
      </c>
      <c r="E88" s="20" t="s">
        <v>8</v>
      </c>
      <c r="F88" s="18" t="s">
        <v>8</v>
      </c>
      <c r="G88" s="18" t="s">
        <v>8</v>
      </c>
      <c r="H88" s="53" t="s">
        <v>8</v>
      </c>
      <c r="I88" s="53"/>
      <c r="J88" s="23" t="s">
        <v>145</v>
      </c>
    </row>
    <row r="89" spans="1:10" ht="31.5" customHeight="1" x14ac:dyDescent="0.3">
      <c r="A89" s="54"/>
      <c r="B89" s="55"/>
      <c r="C89" s="53" t="s">
        <v>17</v>
      </c>
      <c r="D89" s="18" t="s">
        <v>9</v>
      </c>
      <c r="E89" s="30">
        <v>417965</v>
      </c>
      <c r="F89" s="20">
        <v>66783.95</v>
      </c>
      <c r="G89" s="53" t="s">
        <v>8</v>
      </c>
      <c r="H89" s="53" t="s">
        <v>8</v>
      </c>
      <c r="I89" s="53"/>
      <c r="J89" s="53"/>
    </row>
    <row r="90" spans="1:10" ht="19.5" customHeight="1" x14ac:dyDescent="0.3">
      <c r="A90" s="54"/>
      <c r="B90" s="55"/>
      <c r="C90" s="53"/>
      <c r="D90" s="18" t="s">
        <v>10</v>
      </c>
      <c r="E90" s="30">
        <v>417965</v>
      </c>
      <c r="F90" s="20">
        <v>58024.55</v>
      </c>
      <c r="G90" s="53"/>
      <c r="H90" s="53"/>
      <c r="I90" s="53"/>
      <c r="J90" s="53"/>
    </row>
    <row r="91" spans="1:10" ht="17.25" customHeight="1" x14ac:dyDescent="0.3">
      <c r="A91" s="54"/>
      <c r="B91" s="55"/>
      <c r="C91" s="53"/>
      <c r="D91" s="18" t="s">
        <v>11</v>
      </c>
      <c r="E91" s="20">
        <v>0</v>
      </c>
      <c r="F91" s="20">
        <v>0</v>
      </c>
      <c r="G91" s="53"/>
      <c r="H91" s="53"/>
      <c r="I91" s="53"/>
      <c r="J91" s="53"/>
    </row>
    <row r="92" spans="1:10" ht="19.5" customHeight="1" x14ac:dyDescent="0.3">
      <c r="A92" s="54"/>
      <c r="B92" s="55"/>
      <c r="C92" s="53"/>
      <c r="D92" s="18" t="s">
        <v>12</v>
      </c>
      <c r="E92" s="20">
        <v>0</v>
      </c>
      <c r="F92" s="20">
        <v>0</v>
      </c>
      <c r="G92" s="53"/>
      <c r="H92" s="53"/>
      <c r="I92" s="53"/>
      <c r="J92" s="53"/>
    </row>
    <row r="93" spans="1:10" ht="17.25" customHeight="1" x14ac:dyDescent="0.3">
      <c r="A93" s="54"/>
      <c r="B93" s="55"/>
      <c r="C93" s="53"/>
      <c r="D93" s="18" t="s">
        <v>13</v>
      </c>
      <c r="E93" s="30">
        <v>4736937</v>
      </c>
      <c r="F93" s="20">
        <v>657611.63</v>
      </c>
      <c r="G93" s="53"/>
      <c r="H93" s="53"/>
      <c r="I93" s="53"/>
      <c r="J93" s="53"/>
    </row>
    <row r="94" spans="1:10" ht="70.5" customHeight="1" x14ac:dyDescent="0.3">
      <c r="A94" s="9" t="s">
        <v>64</v>
      </c>
      <c r="B94" s="23" t="s">
        <v>159</v>
      </c>
      <c r="C94" s="21" t="s">
        <v>65</v>
      </c>
      <c r="D94" s="18" t="s">
        <v>44</v>
      </c>
      <c r="E94" s="20" t="s">
        <v>8</v>
      </c>
      <c r="F94" s="18" t="s">
        <v>8</v>
      </c>
      <c r="G94" s="18" t="s">
        <v>8</v>
      </c>
      <c r="H94" s="53" t="s">
        <v>8</v>
      </c>
      <c r="I94" s="53"/>
      <c r="J94" s="23" t="s">
        <v>145</v>
      </c>
    </row>
    <row r="95" spans="1:10" ht="31.2" x14ac:dyDescent="0.3">
      <c r="A95" s="54"/>
      <c r="B95" s="55"/>
      <c r="C95" s="53" t="s">
        <v>17</v>
      </c>
      <c r="D95" s="18" t="s">
        <v>9</v>
      </c>
      <c r="E95" s="30">
        <v>170904</v>
      </c>
      <c r="F95" s="20">
        <v>90416.78</v>
      </c>
      <c r="G95" s="53" t="s">
        <v>8</v>
      </c>
      <c r="H95" s="53" t="s">
        <v>8</v>
      </c>
      <c r="I95" s="53"/>
      <c r="J95" s="53"/>
    </row>
    <row r="96" spans="1:10" x14ac:dyDescent="0.3">
      <c r="A96" s="54"/>
      <c r="B96" s="55"/>
      <c r="C96" s="53"/>
      <c r="D96" s="18" t="s">
        <v>10</v>
      </c>
      <c r="E96" s="30">
        <v>170904</v>
      </c>
      <c r="F96" s="20">
        <v>90416.77</v>
      </c>
      <c r="G96" s="53"/>
      <c r="H96" s="53"/>
      <c r="I96" s="53"/>
      <c r="J96" s="53"/>
    </row>
    <row r="97" spans="1:10" x14ac:dyDescent="0.3">
      <c r="A97" s="54"/>
      <c r="B97" s="55"/>
      <c r="C97" s="53"/>
      <c r="D97" s="18" t="s">
        <v>11</v>
      </c>
      <c r="E97" s="20">
        <v>0</v>
      </c>
      <c r="F97" s="20">
        <v>0</v>
      </c>
      <c r="G97" s="53"/>
      <c r="H97" s="53"/>
      <c r="I97" s="53"/>
      <c r="J97" s="53"/>
    </row>
    <row r="98" spans="1:10" x14ac:dyDescent="0.3">
      <c r="A98" s="54"/>
      <c r="B98" s="55"/>
      <c r="C98" s="53"/>
      <c r="D98" s="18" t="s">
        <v>12</v>
      </c>
      <c r="E98" s="30">
        <v>0</v>
      </c>
      <c r="F98" s="20">
        <v>0</v>
      </c>
      <c r="G98" s="53"/>
      <c r="H98" s="53"/>
      <c r="I98" s="53"/>
      <c r="J98" s="53"/>
    </row>
    <row r="99" spans="1:10" ht="18.75" customHeight="1" x14ac:dyDescent="0.3">
      <c r="A99" s="54"/>
      <c r="B99" s="55"/>
      <c r="C99" s="53"/>
      <c r="D99" s="18" t="s">
        <v>13</v>
      </c>
      <c r="E99" s="20">
        <v>1936910</v>
      </c>
      <c r="F99" s="20">
        <v>1024723.45</v>
      </c>
      <c r="G99" s="53"/>
      <c r="H99" s="53"/>
      <c r="I99" s="53"/>
      <c r="J99" s="53"/>
    </row>
    <row r="100" spans="1:10" ht="69.75" customHeight="1" x14ac:dyDescent="0.3">
      <c r="A100" s="9" t="s">
        <v>26</v>
      </c>
      <c r="B100" s="23" t="s">
        <v>35</v>
      </c>
      <c r="C100" s="21" t="s">
        <v>23</v>
      </c>
      <c r="D100" s="18" t="s">
        <v>44</v>
      </c>
      <c r="E100" s="20" t="s">
        <v>8</v>
      </c>
      <c r="F100" s="18" t="s">
        <v>8</v>
      </c>
      <c r="G100" s="18" t="s">
        <v>8</v>
      </c>
      <c r="H100" s="53" t="s">
        <v>8</v>
      </c>
      <c r="I100" s="53"/>
      <c r="J100" s="23" t="s">
        <v>145</v>
      </c>
    </row>
    <row r="101" spans="1:10" ht="31.2" x14ac:dyDescent="0.3">
      <c r="A101" s="60"/>
      <c r="B101" s="55"/>
      <c r="C101" s="53" t="s">
        <v>17</v>
      </c>
      <c r="D101" s="18" t="s">
        <v>9</v>
      </c>
      <c r="E101" s="30">
        <v>38396.129999999997</v>
      </c>
      <c r="F101" s="20">
        <v>2971.91</v>
      </c>
      <c r="G101" s="53" t="s">
        <v>8</v>
      </c>
      <c r="H101" s="53" t="s">
        <v>8</v>
      </c>
      <c r="I101" s="53"/>
      <c r="J101" s="53"/>
    </row>
    <row r="102" spans="1:10" x14ac:dyDescent="0.3">
      <c r="A102" s="60"/>
      <c r="B102" s="55"/>
      <c r="C102" s="53"/>
      <c r="D102" s="18" t="s">
        <v>10</v>
      </c>
      <c r="E102" s="20">
        <v>0</v>
      </c>
      <c r="F102" s="20">
        <v>0</v>
      </c>
      <c r="G102" s="53"/>
      <c r="H102" s="53"/>
      <c r="I102" s="53"/>
      <c r="J102" s="53"/>
    </row>
    <row r="103" spans="1:10" x14ac:dyDescent="0.3">
      <c r="A103" s="60"/>
      <c r="B103" s="55"/>
      <c r="C103" s="53"/>
      <c r="D103" s="18" t="s">
        <v>11</v>
      </c>
      <c r="E103" s="20">
        <v>0</v>
      </c>
      <c r="F103" s="20">
        <v>0</v>
      </c>
      <c r="G103" s="53"/>
      <c r="H103" s="53"/>
      <c r="I103" s="53"/>
      <c r="J103" s="53"/>
    </row>
    <row r="104" spans="1:10" x14ac:dyDescent="0.3">
      <c r="A104" s="60"/>
      <c r="B104" s="55"/>
      <c r="C104" s="53"/>
      <c r="D104" s="18" t="s">
        <v>12</v>
      </c>
      <c r="E104" s="20">
        <v>0</v>
      </c>
      <c r="F104" s="20">
        <v>0</v>
      </c>
      <c r="G104" s="53"/>
      <c r="H104" s="53"/>
      <c r="I104" s="53"/>
      <c r="J104" s="53"/>
    </row>
    <row r="105" spans="1:10" ht="20.25" customHeight="1" x14ac:dyDescent="0.3">
      <c r="A105" s="60"/>
      <c r="B105" s="55"/>
      <c r="C105" s="53"/>
      <c r="D105" s="18" t="s">
        <v>13</v>
      </c>
      <c r="E105" s="30">
        <v>217578.06</v>
      </c>
      <c r="F105" s="20">
        <v>16840.84</v>
      </c>
      <c r="G105" s="53"/>
      <c r="H105" s="53"/>
      <c r="I105" s="53"/>
      <c r="J105" s="53"/>
    </row>
    <row r="106" spans="1:10" ht="46.8" x14ac:dyDescent="0.3">
      <c r="A106" s="9" t="s">
        <v>34</v>
      </c>
      <c r="B106" s="23" t="s">
        <v>160</v>
      </c>
      <c r="C106" s="21" t="s">
        <v>114</v>
      </c>
      <c r="D106" s="18" t="s">
        <v>44</v>
      </c>
      <c r="E106" s="20" t="s">
        <v>8</v>
      </c>
      <c r="F106" s="18" t="s">
        <v>8</v>
      </c>
      <c r="G106" s="18" t="s">
        <v>8</v>
      </c>
      <c r="H106" s="53" t="s">
        <v>8</v>
      </c>
      <c r="I106" s="53"/>
      <c r="J106" s="23" t="s">
        <v>210</v>
      </c>
    </row>
    <row r="107" spans="1:10" ht="31.2" x14ac:dyDescent="0.3">
      <c r="A107" s="60"/>
      <c r="B107" s="55"/>
      <c r="C107" s="53" t="s">
        <v>17</v>
      </c>
      <c r="D107" s="18" t="s">
        <v>9</v>
      </c>
      <c r="E107" s="30">
        <v>188237</v>
      </c>
      <c r="F107" s="36">
        <v>0</v>
      </c>
      <c r="G107" s="53" t="s">
        <v>8</v>
      </c>
      <c r="H107" s="53" t="s">
        <v>8</v>
      </c>
      <c r="I107" s="53"/>
      <c r="J107" s="53"/>
    </row>
    <row r="108" spans="1:10" x14ac:dyDescent="0.3">
      <c r="A108" s="60"/>
      <c r="B108" s="55"/>
      <c r="C108" s="53"/>
      <c r="D108" s="18" t="s">
        <v>10</v>
      </c>
      <c r="E108" s="20">
        <v>188236</v>
      </c>
      <c r="F108" s="36">
        <v>0</v>
      </c>
      <c r="G108" s="53"/>
      <c r="H108" s="53"/>
      <c r="I108" s="53"/>
      <c r="J108" s="53"/>
    </row>
    <row r="109" spans="1:10" x14ac:dyDescent="0.3">
      <c r="A109" s="60"/>
      <c r="B109" s="55"/>
      <c r="C109" s="53"/>
      <c r="D109" s="18" t="s">
        <v>11</v>
      </c>
      <c r="E109" s="20">
        <v>0</v>
      </c>
      <c r="F109" s="36">
        <v>0</v>
      </c>
      <c r="G109" s="53"/>
      <c r="H109" s="53"/>
      <c r="I109" s="53"/>
      <c r="J109" s="53"/>
    </row>
    <row r="110" spans="1:10" x14ac:dyDescent="0.3">
      <c r="A110" s="60"/>
      <c r="B110" s="55"/>
      <c r="C110" s="53"/>
      <c r="D110" s="18" t="s">
        <v>12</v>
      </c>
      <c r="E110" s="20">
        <v>0</v>
      </c>
      <c r="F110" s="36">
        <v>0</v>
      </c>
      <c r="G110" s="53"/>
      <c r="H110" s="53"/>
      <c r="I110" s="53"/>
      <c r="J110" s="53"/>
    </row>
    <row r="111" spans="1:10" ht="20.25" customHeight="1" x14ac:dyDescent="0.3">
      <c r="A111" s="60"/>
      <c r="B111" s="55"/>
      <c r="C111" s="53"/>
      <c r="D111" s="18" t="s">
        <v>13</v>
      </c>
      <c r="E111" s="30">
        <v>2133347</v>
      </c>
      <c r="F111" s="36">
        <v>0</v>
      </c>
      <c r="G111" s="53"/>
      <c r="H111" s="53"/>
      <c r="I111" s="53"/>
      <c r="J111" s="53"/>
    </row>
    <row r="112" spans="1:10" ht="46.8" x14ac:dyDescent="0.3">
      <c r="A112" s="9" t="s">
        <v>161</v>
      </c>
      <c r="B112" s="23" t="s">
        <v>162</v>
      </c>
      <c r="C112" s="21" t="s">
        <v>153</v>
      </c>
      <c r="D112" s="18" t="s">
        <v>44</v>
      </c>
      <c r="E112" s="20" t="s">
        <v>8</v>
      </c>
      <c r="F112" s="18" t="s">
        <v>8</v>
      </c>
      <c r="G112" s="18" t="s">
        <v>8</v>
      </c>
      <c r="H112" s="53" t="s">
        <v>8</v>
      </c>
      <c r="I112" s="53"/>
      <c r="J112" s="46" t="s">
        <v>280</v>
      </c>
    </row>
    <row r="113" spans="1:10" ht="31.2" x14ac:dyDescent="0.3">
      <c r="A113" s="54"/>
      <c r="B113" s="55"/>
      <c r="C113" s="53" t="s">
        <v>17</v>
      </c>
      <c r="D113" s="18" t="s">
        <v>9</v>
      </c>
      <c r="E113" s="20">
        <v>244510</v>
      </c>
      <c r="F113" s="36">
        <v>0</v>
      </c>
      <c r="G113" s="53" t="s">
        <v>8</v>
      </c>
      <c r="H113" s="53" t="s">
        <v>8</v>
      </c>
      <c r="I113" s="53"/>
      <c r="J113" s="53"/>
    </row>
    <row r="114" spans="1:10" x14ac:dyDescent="0.3">
      <c r="A114" s="54"/>
      <c r="B114" s="55"/>
      <c r="C114" s="53"/>
      <c r="D114" s="18" t="s">
        <v>10</v>
      </c>
      <c r="E114" s="20">
        <v>244510</v>
      </c>
      <c r="F114" s="36">
        <v>0</v>
      </c>
      <c r="G114" s="53"/>
      <c r="H114" s="53"/>
      <c r="I114" s="53"/>
      <c r="J114" s="53"/>
    </row>
    <row r="115" spans="1:10" x14ac:dyDescent="0.3">
      <c r="A115" s="54"/>
      <c r="B115" s="55"/>
      <c r="C115" s="53"/>
      <c r="D115" s="18" t="s">
        <v>11</v>
      </c>
      <c r="E115" s="20">
        <v>0</v>
      </c>
      <c r="F115" s="36">
        <v>0</v>
      </c>
      <c r="G115" s="53"/>
      <c r="H115" s="53"/>
      <c r="I115" s="53"/>
      <c r="J115" s="53"/>
    </row>
    <row r="116" spans="1:10" x14ac:dyDescent="0.3">
      <c r="A116" s="54"/>
      <c r="B116" s="55"/>
      <c r="C116" s="53"/>
      <c r="D116" s="18" t="s">
        <v>12</v>
      </c>
      <c r="E116" s="20">
        <v>0</v>
      </c>
      <c r="F116" s="36">
        <v>0</v>
      </c>
      <c r="G116" s="53"/>
      <c r="H116" s="53"/>
      <c r="I116" s="53"/>
      <c r="J116" s="53"/>
    </row>
    <row r="117" spans="1:10" ht="18.75" customHeight="1" x14ac:dyDescent="0.3">
      <c r="A117" s="54"/>
      <c r="B117" s="55"/>
      <c r="C117" s="53"/>
      <c r="D117" s="18" t="s">
        <v>13</v>
      </c>
      <c r="E117" s="20">
        <v>2771114</v>
      </c>
      <c r="F117" s="36">
        <v>0</v>
      </c>
      <c r="G117" s="53"/>
      <c r="H117" s="53"/>
      <c r="I117" s="53"/>
      <c r="J117" s="53"/>
    </row>
    <row r="118" spans="1:10" ht="91.5" customHeight="1" x14ac:dyDescent="0.3">
      <c r="A118" s="9" t="s">
        <v>36</v>
      </c>
      <c r="B118" s="23" t="s">
        <v>37</v>
      </c>
      <c r="C118" s="21" t="s">
        <v>275</v>
      </c>
      <c r="D118" s="27" t="s">
        <v>7</v>
      </c>
      <c r="E118" s="20" t="s">
        <v>8</v>
      </c>
      <c r="F118" s="18" t="s">
        <v>8</v>
      </c>
      <c r="G118" s="23" t="s">
        <v>38</v>
      </c>
      <c r="H118" s="18">
        <v>88</v>
      </c>
      <c r="I118" s="18">
        <v>86.8</v>
      </c>
      <c r="J118" s="23" t="s">
        <v>201</v>
      </c>
    </row>
    <row r="119" spans="1:10" ht="129.75" customHeight="1" x14ac:dyDescent="0.3">
      <c r="A119" s="37" t="s">
        <v>39</v>
      </c>
      <c r="B119" s="25" t="s">
        <v>40</v>
      </c>
      <c r="C119" s="21" t="s">
        <v>275</v>
      </c>
      <c r="D119" s="38" t="s">
        <v>41</v>
      </c>
      <c r="E119" s="20">
        <f>SUM(E128:E132)+SUM(E134:E138)+SUM(E140:E144)+SUM(E146:E150)+SUM(E152:E156)+SUM(E158:E162)+SUM(E164:E168)+SUM(E170:E174)+SUM(E176:E180)+SUM(E182:E186)+SUM(E188:E192)+SUM(E194:E198)+SUM(E200:E204)+SUM(E206:E210)+SUM(E212:E216)+SUM(E218:E222)+SUM(E224:E228)</f>
        <v>93552679.159999996</v>
      </c>
      <c r="F119" s="20">
        <f>SUM(F128:F132)+SUM(F134:F138)+SUM(F140:F144)+SUM(F146:F150)+SUM(F152:F156)+SUM(F158:F162)+SUM(F164:F168)+SUM(F170:F174)+SUM(F176:F180)+SUM(F182:F186)+SUM(F188:F192)+SUM(F194:F198)+SUM(F200:F204)+SUM(F206:F210)+SUM(F212:F216)+SUM(F218:F222)+SUM(F224:F228)</f>
        <v>19830465.670000002</v>
      </c>
      <c r="G119" s="23" t="s">
        <v>238</v>
      </c>
      <c r="H119" s="26">
        <v>5800</v>
      </c>
      <c r="I119" s="26">
        <v>5289</v>
      </c>
      <c r="J119" s="23" t="s">
        <v>273</v>
      </c>
    </row>
    <row r="120" spans="1:10" ht="55.5" customHeight="1" x14ac:dyDescent="0.3">
      <c r="A120" s="60"/>
      <c r="B120" s="53"/>
      <c r="C120" s="53"/>
      <c r="D120" s="61"/>
      <c r="E120" s="59"/>
      <c r="F120" s="53"/>
      <c r="G120" s="23" t="s">
        <v>239</v>
      </c>
      <c r="H120" s="22">
        <v>0.46</v>
      </c>
      <c r="I120" s="22">
        <v>0</v>
      </c>
      <c r="J120" s="23" t="s">
        <v>110</v>
      </c>
    </row>
    <row r="121" spans="1:10" ht="68.25" customHeight="1" x14ac:dyDescent="0.3">
      <c r="A121" s="60"/>
      <c r="B121" s="53"/>
      <c r="C121" s="53"/>
      <c r="D121" s="61"/>
      <c r="E121" s="59"/>
      <c r="F121" s="53"/>
      <c r="G121" s="23" t="s">
        <v>240</v>
      </c>
      <c r="H121" s="22">
        <v>0</v>
      </c>
      <c r="I121" s="22">
        <v>0</v>
      </c>
      <c r="J121" s="23" t="s">
        <v>110</v>
      </c>
    </row>
    <row r="122" spans="1:10" ht="97.5" customHeight="1" x14ac:dyDescent="0.3">
      <c r="A122" s="60"/>
      <c r="B122" s="53"/>
      <c r="C122" s="53"/>
      <c r="D122" s="61"/>
      <c r="E122" s="59"/>
      <c r="F122" s="53"/>
      <c r="G122" s="23" t="s">
        <v>241</v>
      </c>
      <c r="H122" s="39">
        <v>2500</v>
      </c>
      <c r="I122" s="18">
        <v>510</v>
      </c>
      <c r="J122" s="23" t="s">
        <v>110</v>
      </c>
    </row>
    <row r="123" spans="1:10" ht="66" customHeight="1" x14ac:dyDescent="0.3">
      <c r="A123" s="60"/>
      <c r="B123" s="53"/>
      <c r="C123" s="53"/>
      <c r="D123" s="61"/>
      <c r="E123" s="59"/>
      <c r="F123" s="53"/>
      <c r="G123" s="23" t="s">
        <v>242</v>
      </c>
      <c r="H123" s="26">
        <v>16000</v>
      </c>
      <c r="I123" s="18">
        <v>510</v>
      </c>
      <c r="J123" s="23" t="s">
        <v>110</v>
      </c>
    </row>
    <row r="124" spans="1:10" ht="64.5" customHeight="1" x14ac:dyDescent="0.3">
      <c r="A124" s="60"/>
      <c r="B124" s="53"/>
      <c r="C124" s="53"/>
      <c r="D124" s="61"/>
      <c r="E124" s="59"/>
      <c r="F124" s="53"/>
      <c r="G124" s="23" t="s">
        <v>243</v>
      </c>
      <c r="H124" s="26">
        <v>3000</v>
      </c>
      <c r="I124" s="18">
        <v>684</v>
      </c>
      <c r="J124" s="23" t="s">
        <v>110</v>
      </c>
    </row>
    <row r="125" spans="1:10" ht="64.5" customHeight="1" x14ac:dyDescent="0.3">
      <c r="A125" s="60"/>
      <c r="B125" s="53"/>
      <c r="C125" s="53"/>
      <c r="D125" s="61"/>
      <c r="E125" s="59"/>
      <c r="F125" s="53"/>
      <c r="G125" s="23" t="s">
        <v>244</v>
      </c>
      <c r="H125" s="18">
        <v>7</v>
      </c>
      <c r="I125" s="18">
        <v>13.8</v>
      </c>
      <c r="J125" s="23" t="s">
        <v>144</v>
      </c>
    </row>
    <row r="126" spans="1:10" ht="63.75" customHeight="1" x14ac:dyDescent="0.3">
      <c r="A126" s="60"/>
      <c r="B126" s="53"/>
      <c r="C126" s="53"/>
      <c r="D126" s="61"/>
      <c r="E126" s="59"/>
      <c r="F126" s="53"/>
      <c r="G126" s="23" t="s">
        <v>245</v>
      </c>
      <c r="H126" s="26">
        <v>152550</v>
      </c>
      <c r="I126" s="18">
        <v>0</v>
      </c>
      <c r="J126" s="23" t="s">
        <v>110</v>
      </c>
    </row>
    <row r="127" spans="1:10" ht="46.8" x14ac:dyDescent="0.3">
      <c r="A127" s="9" t="s">
        <v>66</v>
      </c>
      <c r="B127" s="23" t="s">
        <v>67</v>
      </c>
      <c r="C127" s="21" t="s">
        <v>153</v>
      </c>
      <c r="D127" s="18" t="s">
        <v>44</v>
      </c>
      <c r="E127" s="20" t="s">
        <v>8</v>
      </c>
      <c r="F127" s="18" t="s">
        <v>8</v>
      </c>
      <c r="G127" s="18" t="s">
        <v>8</v>
      </c>
      <c r="H127" s="53" t="s">
        <v>8</v>
      </c>
      <c r="I127" s="53"/>
      <c r="J127" s="44" t="s">
        <v>281</v>
      </c>
    </row>
    <row r="128" spans="1:10" ht="31.2" x14ac:dyDescent="0.3">
      <c r="A128" s="54"/>
      <c r="B128" s="55"/>
      <c r="C128" s="53" t="s">
        <v>17</v>
      </c>
      <c r="D128" s="18" t="s">
        <v>9</v>
      </c>
      <c r="E128" s="30">
        <v>287932.65000000002</v>
      </c>
      <c r="F128" s="20">
        <v>0</v>
      </c>
      <c r="G128" s="53" t="s">
        <v>8</v>
      </c>
      <c r="H128" s="53" t="s">
        <v>8</v>
      </c>
      <c r="I128" s="53"/>
      <c r="J128" s="53"/>
    </row>
    <row r="129" spans="1:10" ht="30" customHeight="1" x14ac:dyDescent="0.3">
      <c r="A129" s="54"/>
      <c r="B129" s="55"/>
      <c r="C129" s="53"/>
      <c r="D129" s="18" t="s">
        <v>10</v>
      </c>
      <c r="E129" s="20">
        <v>0</v>
      </c>
      <c r="F129" s="20">
        <v>0</v>
      </c>
      <c r="G129" s="53"/>
      <c r="H129" s="53"/>
      <c r="I129" s="53"/>
      <c r="J129" s="53"/>
    </row>
    <row r="130" spans="1:10" x14ac:dyDescent="0.3">
      <c r="A130" s="54"/>
      <c r="B130" s="55"/>
      <c r="C130" s="53"/>
      <c r="D130" s="18" t="s">
        <v>11</v>
      </c>
      <c r="E130" s="20">
        <v>0</v>
      </c>
      <c r="F130" s="20">
        <v>0</v>
      </c>
      <c r="G130" s="53"/>
      <c r="H130" s="53"/>
      <c r="I130" s="53"/>
      <c r="J130" s="53"/>
    </row>
    <row r="131" spans="1:10" ht="15.75" customHeight="1" x14ac:dyDescent="0.3">
      <c r="A131" s="54"/>
      <c r="B131" s="55"/>
      <c r="C131" s="53"/>
      <c r="D131" s="18" t="s">
        <v>12</v>
      </c>
      <c r="E131" s="20">
        <v>0</v>
      </c>
      <c r="F131" s="20">
        <v>0</v>
      </c>
      <c r="G131" s="53"/>
      <c r="H131" s="53"/>
      <c r="I131" s="53"/>
      <c r="J131" s="53"/>
    </row>
    <row r="132" spans="1:10" ht="15" customHeight="1" x14ac:dyDescent="0.3">
      <c r="A132" s="54"/>
      <c r="B132" s="55"/>
      <c r="C132" s="53"/>
      <c r="D132" s="18" t="s">
        <v>13</v>
      </c>
      <c r="E132" s="30">
        <v>1631618.32</v>
      </c>
      <c r="F132" s="20">
        <v>0</v>
      </c>
      <c r="G132" s="53"/>
      <c r="H132" s="53"/>
      <c r="I132" s="53"/>
      <c r="J132" s="53"/>
    </row>
    <row r="133" spans="1:10" ht="70.5" customHeight="1" x14ac:dyDescent="0.3">
      <c r="A133" s="9" t="s">
        <v>68</v>
      </c>
      <c r="B133" s="23" t="s">
        <v>116</v>
      </c>
      <c r="C133" s="21" t="s">
        <v>198</v>
      </c>
      <c r="D133" s="18" t="s">
        <v>44</v>
      </c>
      <c r="E133" s="20" t="s">
        <v>8</v>
      </c>
      <c r="F133" s="18" t="s">
        <v>8</v>
      </c>
      <c r="G133" s="18" t="s">
        <v>8</v>
      </c>
      <c r="H133" s="53" t="s">
        <v>8</v>
      </c>
      <c r="I133" s="53"/>
      <c r="J133" s="44" t="s">
        <v>281</v>
      </c>
    </row>
    <row r="134" spans="1:10" ht="31.2" x14ac:dyDescent="0.3">
      <c r="A134" s="54"/>
      <c r="B134" s="55"/>
      <c r="C134" s="53" t="s">
        <v>17</v>
      </c>
      <c r="D134" s="18" t="s">
        <v>9</v>
      </c>
      <c r="E134" s="30">
        <v>243000.3</v>
      </c>
      <c r="F134" s="20">
        <v>0</v>
      </c>
      <c r="G134" s="53" t="s">
        <v>8</v>
      </c>
      <c r="H134" s="53" t="s">
        <v>8</v>
      </c>
      <c r="I134" s="53"/>
      <c r="J134" s="53"/>
    </row>
    <row r="135" spans="1:10" ht="31.5" customHeight="1" x14ac:dyDescent="0.3">
      <c r="A135" s="54"/>
      <c r="B135" s="55"/>
      <c r="C135" s="53"/>
      <c r="D135" s="18" t="s">
        <v>10</v>
      </c>
      <c r="E135" s="20">
        <v>0</v>
      </c>
      <c r="F135" s="20">
        <v>0</v>
      </c>
      <c r="G135" s="53"/>
      <c r="H135" s="53"/>
      <c r="I135" s="53"/>
      <c r="J135" s="53"/>
    </row>
    <row r="136" spans="1:10" ht="17.25" customHeight="1" x14ac:dyDescent="0.3">
      <c r="A136" s="54"/>
      <c r="B136" s="55"/>
      <c r="C136" s="53"/>
      <c r="D136" s="18" t="s">
        <v>11</v>
      </c>
      <c r="E136" s="20">
        <v>0</v>
      </c>
      <c r="F136" s="20">
        <v>0</v>
      </c>
      <c r="G136" s="53"/>
      <c r="H136" s="53"/>
      <c r="I136" s="53"/>
      <c r="J136" s="53"/>
    </row>
    <row r="137" spans="1:10" ht="18" customHeight="1" x14ac:dyDescent="0.3">
      <c r="A137" s="54"/>
      <c r="B137" s="55"/>
      <c r="C137" s="53"/>
      <c r="D137" s="18" t="s">
        <v>12</v>
      </c>
      <c r="E137" s="20">
        <v>0</v>
      </c>
      <c r="F137" s="20">
        <v>0</v>
      </c>
      <c r="G137" s="53"/>
      <c r="H137" s="53"/>
      <c r="I137" s="53"/>
      <c r="J137" s="53"/>
    </row>
    <row r="138" spans="1:10" ht="14.25" customHeight="1" x14ac:dyDescent="0.3">
      <c r="A138" s="54"/>
      <c r="B138" s="55"/>
      <c r="C138" s="53"/>
      <c r="D138" s="18" t="s">
        <v>13</v>
      </c>
      <c r="E138" s="30">
        <v>1377001.68</v>
      </c>
      <c r="F138" s="20">
        <v>0</v>
      </c>
      <c r="G138" s="53"/>
      <c r="H138" s="53"/>
      <c r="I138" s="53"/>
      <c r="J138" s="53"/>
    </row>
    <row r="139" spans="1:10" ht="52.5" customHeight="1" x14ac:dyDescent="0.3">
      <c r="A139" s="9" t="s">
        <v>69</v>
      </c>
      <c r="B139" s="23" t="s">
        <v>70</v>
      </c>
      <c r="C139" s="21" t="s">
        <v>114</v>
      </c>
      <c r="D139" s="18" t="s">
        <v>44</v>
      </c>
      <c r="E139" s="20" t="s">
        <v>8</v>
      </c>
      <c r="F139" s="18" t="s">
        <v>8</v>
      </c>
      <c r="G139" s="18" t="s">
        <v>8</v>
      </c>
      <c r="H139" s="53" t="s">
        <v>8</v>
      </c>
      <c r="I139" s="53"/>
      <c r="J139" s="23" t="s">
        <v>208</v>
      </c>
    </row>
    <row r="140" spans="1:10" ht="33" customHeight="1" x14ac:dyDescent="0.3">
      <c r="A140" s="54"/>
      <c r="B140" s="55"/>
      <c r="C140" s="53" t="s">
        <v>17</v>
      </c>
      <c r="D140" s="18" t="s">
        <v>9</v>
      </c>
      <c r="E140" s="30">
        <v>285340.86</v>
      </c>
      <c r="F140" s="20">
        <v>0</v>
      </c>
      <c r="G140" s="53" t="s">
        <v>8</v>
      </c>
      <c r="H140" s="53" t="s">
        <v>8</v>
      </c>
      <c r="I140" s="53"/>
      <c r="J140" s="53"/>
    </row>
    <row r="141" spans="1:10" ht="32.25" customHeight="1" x14ac:dyDescent="0.3">
      <c r="A141" s="54"/>
      <c r="B141" s="55"/>
      <c r="C141" s="53"/>
      <c r="D141" s="18" t="s">
        <v>10</v>
      </c>
      <c r="E141" s="30">
        <v>0</v>
      </c>
      <c r="F141" s="20">
        <v>0</v>
      </c>
      <c r="G141" s="53"/>
      <c r="H141" s="53"/>
      <c r="I141" s="53"/>
      <c r="J141" s="53"/>
    </row>
    <row r="142" spans="1:10" ht="21.75" customHeight="1" x14ac:dyDescent="0.3">
      <c r="A142" s="54"/>
      <c r="B142" s="55"/>
      <c r="C142" s="53"/>
      <c r="D142" s="18" t="s">
        <v>11</v>
      </c>
      <c r="E142" s="30">
        <v>0</v>
      </c>
      <c r="F142" s="20">
        <v>0</v>
      </c>
      <c r="G142" s="53"/>
      <c r="H142" s="53"/>
      <c r="I142" s="53"/>
      <c r="J142" s="53"/>
    </row>
    <row r="143" spans="1:10" ht="17.25" customHeight="1" x14ac:dyDescent="0.3">
      <c r="A143" s="54"/>
      <c r="B143" s="55"/>
      <c r="C143" s="53"/>
      <c r="D143" s="18" t="s">
        <v>12</v>
      </c>
      <c r="E143" s="30">
        <v>0</v>
      </c>
      <c r="F143" s="20">
        <v>0</v>
      </c>
      <c r="G143" s="53"/>
      <c r="H143" s="53"/>
      <c r="I143" s="53"/>
      <c r="J143" s="53"/>
    </row>
    <row r="144" spans="1:10" x14ac:dyDescent="0.3">
      <c r="A144" s="54"/>
      <c r="B144" s="55"/>
      <c r="C144" s="53"/>
      <c r="D144" s="18" t="s">
        <v>13</v>
      </c>
      <c r="E144" s="30">
        <v>1616931.52</v>
      </c>
      <c r="F144" s="20">
        <v>0</v>
      </c>
      <c r="G144" s="53"/>
      <c r="H144" s="53"/>
      <c r="I144" s="53"/>
      <c r="J144" s="53"/>
    </row>
    <row r="145" spans="1:10" ht="46.8" x14ac:dyDescent="0.3">
      <c r="A145" s="9" t="s">
        <v>71</v>
      </c>
      <c r="B145" s="23" t="s">
        <v>163</v>
      </c>
      <c r="C145" s="21" t="s">
        <v>114</v>
      </c>
      <c r="D145" s="18" t="s">
        <v>44</v>
      </c>
      <c r="E145" s="20" t="s">
        <v>8</v>
      </c>
      <c r="F145" s="20" t="s">
        <v>8</v>
      </c>
      <c r="G145" s="18" t="s">
        <v>8</v>
      </c>
      <c r="H145" s="53" t="s">
        <v>8</v>
      </c>
      <c r="I145" s="53"/>
      <c r="J145" s="23" t="s">
        <v>209</v>
      </c>
    </row>
    <row r="146" spans="1:10" ht="32.25" customHeight="1" x14ac:dyDescent="0.3">
      <c r="A146" s="54"/>
      <c r="B146" s="55"/>
      <c r="C146" s="53" t="s">
        <v>17</v>
      </c>
      <c r="D146" s="18" t="s">
        <v>9</v>
      </c>
      <c r="E146" s="30">
        <v>132609.64000000001</v>
      </c>
      <c r="F146" s="20">
        <v>0</v>
      </c>
      <c r="G146" s="53" t="s">
        <v>8</v>
      </c>
      <c r="H146" s="53" t="s">
        <v>8</v>
      </c>
      <c r="I146" s="53"/>
      <c r="J146" s="53"/>
    </row>
    <row r="147" spans="1:10" ht="34.5" customHeight="1" x14ac:dyDescent="0.3">
      <c r="A147" s="54"/>
      <c r="B147" s="55"/>
      <c r="C147" s="53"/>
      <c r="D147" s="18" t="s">
        <v>10</v>
      </c>
      <c r="E147" s="30">
        <v>132609.64000000001</v>
      </c>
      <c r="F147" s="20">
        <v>0</v>
      </c>
      <c r="G147" s="53"/>
      <c r="H147" s="53"/>
      <c r="I147" s="53"/>
      <c r="J147" s="53"/>
    </row>
    <row r="148" spans="1:10" x14ac:dyDescent="0.3">
      <c r="A148" s="54"/>
      <c r="B148" s="55"/>
      <c r="C148" s="53"/>
      <c r="D148" s="18" t="s">
        <v>11</v>
      </c>
      <c r="E148" s="30">
        <v>0</v>
      </c>
      <c r="F148" s="20">
        <v>0</v>
      </c>
      <c r="G148" s="53"/>
      <c r="H148" s="53"/>
      <c r="I148" s="53"/>
      <c r="J148" s="53"/>
    </row>
    <row r="149" spans="1:10" ht="19.5" customHeight="1" x14ac:dyDescent="0.3">
      <c r="A149" s="54"/>
      <c r="B149" s="55"/>
      <c r="C149" s="53"/>
      <c r="D149" s="18" t="s">
        <v>12</v>
      </c>
      <c r="E149" s="30">
        <v>0</v>
      </c>
      <c r="F149" s="20">
        <v>0</v>
      </c>
      <c r="G149" s="53"/>
      <c r="H149" s="53"/>
      <c r="I149" s="53"/>
      <c r="J149" s="53"/>
    </row>
    <row r="150" spans="1:10" ht="19.5" customHeight="1" x14ac:dyDescent="0.3">
      <c r="A150" s="54"/>
      <c r="B150" s="55"/>
      <c r="C150" s="53"/>
      <c r="D150" s="18" t="s">
        <v>13</v>
      </c>
      <c r="E150" s="30">
        <v>1502909.22</v>
      </c>
      <c r="F150" s="20">
        <v>0</v>
      </c>
      <c r="G150" s="53"/>
      <c r="H150" s="53"/>
      <c r="I150" s="53"/>
      <c r="J150" s="53"/>
    </row>
    <row r="151" spans="1:10" ht="63.75" customHeight="1" x14ac:dyDescent="0.3">
      <c r="A151" s="9" t="s">
        <v>73</v>
      </c>
      <c r="B151" s="23" t="s">
        <v>164</v>
      </c>
      <c r="C151" s="21" t="s">
        <v>23</v>
      </c>
      <c r="D151" s="18" t="s">
        <v>44</v>
      </c>
      <c r="E151" s="20" t="s">
        <v>8</v>
      </c>
      <c r="F151" s="20" t="s">
        <v>8</v>
      </c>
      <c r="G151" s="18" t="s">
        <v>8</v>
      </c>
      <c r="H151" s="53" t="s">
        <v>8</v>
      </c>
      <c r="I151" s="53"/>
      <c r="J151" s="44" t="s">
        <v>282</v>
      </c>
    </row>
    <row r="152" spans="1:10" ht="33" customHeight="1" x14ac:dyDescent="0.3">
      <c r="A152" s="54"/>
      <c r="B152" s="55"/>
      <c r="C152" s="53" t="s">
        <v>17</v>
      </c>
      <c r="D152" s="18" t="s">
        <v>9</v>
      </c>
      <c r="E152" s="20">
        <v>0</v>
      </c>
      <c r="F152" s="20">
        <v>0</v>
      </c>
      <c r="G152" s="53" t="s">
        <v>8</v>
      </c>
      <c r="H152" s="53" t="s">
        <v>8</v>
      </c>
      <c r="I152" s="53"/>
      <c r="J152" s="53"/>
    </row>
    <row r="153" spans="1:10" ht="31.5" customHeight="1" x14ac:dyDescent="0.3">
      <c r="A153" s="54"/>
      <c r="B153" s="55"/>
      <c r="C153" s="53"/>
      <c r="D153" s="18" t="s">
        <v>10</v>
      </c>
      <c r="E153" s="20">
        <v>0</v>
      </c>
      <c r="F153" s="20">
        <v>0</v>
      </c>
      <c r="G153" s="53"/>
      <c r="H153" s="53"/>
      <c r="I153" s="53"/>
      <c r="J153" s="53"/>
    </row>
    <row r="154" spans="1:10" x14ac:dyDescent="0.3">
      <c r="A154" s="54"/>
      <c r="B154" s="55"/>
      <c r="C154" s="53"/>
      <c r="D154" s="18" t="s">
        <v>11</v>
      </c>
      <c r="E154" s="20">
        <v>0</v>
      </c>
      <c r="F154" s="20">
        <v>0</v>
      </c>
      <c r="G154" s="53"/>
      <c r="H154" s="53"/>
      <c r="I154" s="53"/>
      <c r="J154" s="53"/>
    </row>
    <row r="155" spans="1:10" x14ac:dyDescent="0.3">
      <c r="A155" s="54"/>
      <c r="B155" s="55"/>
      <c r="C155" s="53"/>
      <c r="D155" s="18" t="s">
        <v>12</v>
      </c>
      <c r="E155" s="20">
        <v>21062007</v>
      </c>
      <c r="F155" s="20">
        <v>7918897.9699999997</v>
      </c>
      <c r="G155" s="53"/>
      <c r="H155" s="53"/>
      <c r="I155" s="53"/>
      <c r="J155" s="53"/>
    </row>
    <row r="156" spans="1:10" ht="18" customHeight="1" x14ac:dyDescent="0.3">
      <c r="A156" s="54"/>
      <c r="B156" s="55"/>
      <c r="C156" s="53"/>
      <c r="D156" s="18" t="s">
        <v>13</v>
      </c>
      <c r="E156" s="20">
        <v>21062007</v>
      </c>
      <c r="F156" s="20">
        <v>5836231.7300000004</v>
      </c>
      <c r="G156" s="53"/>
      <c r="H156" s="53"/>
      <c r="I156" s="53"/>
      <c r="J156" s="53"/>
    </row>
    <row r="157" spans="1:10" ht="46.8" x14ac:dyDescent="0.3">
      <c r="A157" s="9" t="s">
        <v>51</v>
      </c>
      <c r="B157" s="23" t="s">
        <v>52</v>
      </c>
      <c r="C157" s="21" t="s">
        <v>65</v>
      </c>
      <c r="D157" s="18" t="s">
        <v>44</v>
      </c>
      <c r="E157" s="20" t="s">
        <v>8</v>
      </c>
      <c r="F157" s="20" t="s">
        <v>8</v>
      </c>
      <c r="G157" s="18" t="s">
        <v>8</v>
      </c>
      <c r="H157" s="53" t="s">
        <v>8</v>
      </c>
      <c r="I157" s="53"/>
      <c r="J157" s="23" t="s">
        <v>145</v>
      </c>
    </row>
    <row r="158" spans="1:10" ht="34.5" customHeight="1" x14ac:dyDescent="0.3">
      <c r="A158" s="60"/>
      <c r="B158" s="53"/>
      <c r="C158" s="53" t="s">
        <v>17</v>
      </c>
      <c r="D158" s="18" t="s">
        <v>9</v>
      </c>
      <c r="E158" s="30">
        <v>150219</v>
      </c>
      <c r="F158" s="20">
        <v>148560.57999999999</v>
      </c>
      <c r="G158" s="53" t="s">
        <v>8</v>
      </c>
      <c r="H158" s="53" t="s">
        <v>8</v>
      </c>
      <c r="I158" s="53"/>
      <c r="J158" s="53"/>
    </row>
    <row r="159" spans="1:10" ht="30.75" customHeight="1" x14ac:dyDescent="0.3">
      <c r="A159" s="60"/>
      <c r="B159" s="53"/>
      <c r="C159" s="53"/>
      <c r="D159" s="18" t="s">
        <v>10</v>
      </c>
      <c r="E159" s="30">
        <v>300439</v>
      </c>
      <c r="F159" s="20">
        <v>297121.15000000002</v>
      </c>
      <c r="G159" s="53"/>
      <c r="H159" s="53"/>
      <c r="I159" s="53"/>
      <c r="J159" s="53"/>
    </row>
    <row r="160" spans="1:10" x14ac:dyDescent="0.3">
      <c r="A160" s="60"/>
      <c r="B160" s="53"/>
      <c r="C160" s="53"/>
      <c r="D160" s="18" t="s">
        <v>11</v>
      </c>
      <c r="E160" s="20">
        <v>0</v>
      </c>
      <c r="F160" s="20">
        <v>0</v>
      </c>
      <c r="G160" s="53"/>
      <c r="H160" s="53"/>
      <c r="I160" s="53"/>
      <c r="J160" s="53"/>
    </row>
    <row r="161" spans="1:10" x14ac:dyDescent="0.3">
      <c r="A161" s="60"/>
      <c r="B161" s="53"/>
      <c r="C161" s="53"/>
      <c r="D161" s="18" t="s">
        <v>12</v>
      </c>
      <c r="E161" s="20">
        <v>0</v>
      </c>
      <c r="F161" s="20">
        <v>0</v>
      </c>
      <c r="G161" s="53"/>
      <c r="H161" s="53"/>
      <c r="I161" s="53"/>
      <c r="J161" s="53"/>
    </row>
    <row r="162" spans="1:10" ht="15.75" customHeight="1" x14ac:dyDescent="0.3">
      <c r="A162" s="60"/>
      <c r="B162" s="53"/>
      <c r="C162" s="53"/>
      <c r="D162" s="18" t="s">
        <v>13</v>
      </c>
      <c r="E162" s="30">
        <v>2553727</v>
      </c>
      <c r="F162" s="20">
        <v>2525529.79</v>
      </c>
      <c r="G162" s="53"/>
      <c r="H162" s="53"/>
      <c r="I162" s="53"/>
      <c r="J162" s="53"/>
    </row>
    <row r="163" spans="1:10" ht="46.8" x14ac:dyDescent="0.3">
      <c r="A163" s="9" t="s">
        <v>74</v>
      </c>
      <c r="B163" s="23" t="s">
        <v>75</v>
      </c>
      <c r="C163" s="21" t="s">
        <v>114</v>
      </c>
      <c r="D163" s="18" t="s">
        <v>44</v>
      </c>
      <c r="E163" s="20" t="s">
        <v>8</v>
      </c>
      <c r="F163" s="18" t="s">
        <v>8</v>
      </c>
      <c r="G163" s="18" t="s">
        <v>8</v>
      </c>
      <c r="H163" s="53" t="s">
        <v>8</v>
      </c>
      <c r="I163" s="53"/>
      <c r="J163" s="44" t="s">
        <v>145</v>
      </c>
    </row>
    <row r="164" spans="1:10" ht="30.75" customHeight="1" x14ac:dyDescent="0.3">
      <c r="A164" s="54"/>
      <c r="B164" s="55"/>
      <c r="C164" s="53" t="s">
        <v>17</v>
      </c>
      <c r="D164" s="18" t="s">
        <v>9</v>
      </c>
      <c r="E164" s="31">
        <v>167977</v>
      </c>
      <c r="F164" s="20">
        <v>65.069999999999993</v>
      </c>
      <c r="G164" s="53" t="s">
        <v>8</v>
      </c>
      <c r="H164" s="53" t="s">
        <v>8</v>
      </c>
      <c r="I164" s="53"/>
      <c r="J164" s="53"/>
    </row>
    <row r="165" spans="1:10" ht="32.25" customHeight="1" x14ac:dyDescent="0.3">
      <c r="A165" s="54"/>
      <c r="B165" s="55"/>
      <c r="C165" s="53"/>
      <c r="D165" s="18" t="s">
        <v>10</v>
      </c>
      <c r="E165" s="31">
        <v>167977</v>
      </c>
      <c r="F165" s="20">
        <v>27.1</v>
      </c>
      <c r="G165" s="53"/>
      <c r="H165" s="53"/>
      <c r="I165" s="53"/>
      <c r="J165" s="53"/>
    </row>
    <row r="166" spans="1:10" x14ac:dyDescent="0.3">
      <c r="A166" s="54"/>
      <c r="B166" s="55"/>
      <c r="C166" s="53"/>
      <c r="D166" s="18" t="s">
        <v>11</v>
      </c>
      <c r="E166" s="40">
        <v>0</v>
      </c>
      <c r="F166" s="20">
        <v>0</v>
      </c>
      <c r="G166" s="53"/>
      <c r="H166" s="53"/>
      <c r="I166" s="53"/>
      <c r="J166" s="53"/>
    </row>
    <row r="167" spans="1:10" x14ac:dyDescent="0.3">
      <c r="A167" s="54"/>
      <c r="B167" s="55"/>
      <c r="C167" s="53"/>
      <c r="D167" s="18" t="s">
        <v>12</v>
      </c>
      <c r="E167" s="40">
        <v>0</v>
      </c>
      <c r="F167" s="20">
        <v>0</v>
      </c>
      <c r="G167" s="53"/>
      <c r="H167" s="53"/>
      <c r="I167" s="53"/>
      <c r="J167" s="53"/>
    </row>
    <row r="168" spans="1:10" ht="19.5" customHeight="1" x14ac:dyDescent="0.3">
      <c r="A168" s="54"/>
      <c r="B168" s="55"/>
      <c r="C168" s="53"/>
      <c r="D168" s="18" t="s">
        <v>13</v>
      </c>
      <c r="E168" s="31">
        <v>1903742</v>
      </c>
      <c r="F168" s="20">
        <v>307.13</v>
      </c>
      <c r="G168" s="53"/>
      <c r="H168" s="53"/>
      <c r="I168" s="53"/>
      <c r="J168" s="53"/>
    </row>
    <row r="169" spans="1:10" ht="83.25" customHeight="1" x14ac:dyDescent="0.3">
      <c r="A169" s="9" t="s">
        <v>76</v>
      </c>
      <c r="B169" s="23" t="s">
        <v>165</v>
      </c>
      <c r="C169" s="21" t="s">
        <v>114</v>
      </c>
      <c r="D169" s="18" t="s">
        <v>44</v>
      </c>
      <c r="E169" s="20" t="s">
        <v>8</v>
      </c>
      <c r="F169" s="18" t="s">
        <v>8</v>
      </c>
      <c r="G169" s="18" t="s">
        <v>8</v>
      </c>
      <c r="H169" s="53" t="s">
        <v>8</v>
      </c>
      <c r="I169" s="53"/>
      <c r="J169" s="44" t="s">
        <v>283</v>
      </c>
    </row>
    <row r="170" spans="1:10" ht="35.25" customHeight="1" x14ac:dyDescent="0.3">
      <c r="A170" s="54"/>
      <c r="B170" s="55"/>
      <c r="C170" s="53" t="s">
        <v>17</v>
      </c>
      <c r="D170" s="18" t="s">
        <v>9</v>
      </c>
      <c r="E170" s="20">
        <v>298175</v>
      </c>
      <c r="F170" s="20">
        <v>0</v>
      </c>
      <c r="G170" s="53" t="s">
        <v>8</v>
      </c>
      <c r="H170" s="53" t="s">
        <v>8</v>
      </c>
      <c r="I170" s="53"/>
      <c r="J170" s="53"/>
    </row>
    <row r="171" spans="1:10" ht="36.75" customHeight="1" x14ac:dyDescent="0.3">
      <c r="A171" s="54"/>
      <c r="B171" s="55"/>
      <c r="C171" s="53"/>
      <c r="D171" s="18" t="s">
        <v>10</v>
      </c>
      <c r="E171" s="20">
        <v>298175</v>
      </c>
      <c r="F171" s="20">
        <v>0</v>
      </c>
      <c r="G171" s="53"/>
      <c r="H171" s="53"/>
      <c r="I171" s="53"/>
      <c r="J171" s="53"/>
    </row>
    <row r="172" spans="1:10" ht="20.25" customHeight="1" x14ac:dyDescent="0.3">
      <c r="A172" s="54"/>
      <c r="B172" s="55"/>
      <c r="C172" s="53"/>
      <c r="D172" s="18" t="s">
        <v>11</v>
      </c>
      <c r="E172" s="20">
        <v>0</v>
      </c>
      <c r="F172" s="20">
        <v>0</v>
      </c>
      <c r="G172" s="53"/>
      <c r="H172" s="53"/>
      <c r="I172" s="53"/>
      <c r="J172" s="53"/>
    </row>
    <row r="173" spans="1:10" ht="21.75" customHeight="1" x14ac:dyDescent="0.3">
      <c r="A173" s="54"/>
      <c r="B173" s="55"/>
      <c r="C173" s="53"/>
      <c r="D173" s="18" t="s">
        <v>12</v>
      </c>
      <c r="E173" s="20">
        <v>0</v>
      </c>
      <c r="F173" s="20">
        <v>0</v>
      </c>
      <c r="G173" s="53"/>
      <c r="H173" s="53"/>
      <c r="I173" s="53"/>
      <c r="J173" s="53"/>
    </row>
    <row r="174" spans="1:10" ht="20.25" customHeight="1" x14ac:dyDescent="0.3">
      <c r="A174" s="54"/>
      <c r="B174" s="55"/>
      <c r="C174" s="53"/>
      <c r="D174" s="18" t="s">
        <v>13</v>
      </c>
      <c r="E174" s="20">
        <v>3379312</v>
      </c>
      <c r="F174" s="20">
        <v>0</v>
      </c>
      <c r="G174" s="53"/>
      <c r="H174" s="53"/>
      <c r="I174" s="53"/>
      <c r="J174" s="53"/>
    </row>
    <row r="175" spans="1:10" ht="73.5" customHeight="1" x14ac:dyDescent="0.3">
      <c r="A175" s="9" t="s">
        <v>77</v>
      </c>
      <c r="B175" s="23" t="s">
        <v>166</v>
      </c>
      <c r="C175" s="21" t="s">
        <v>65</v>
      </c>
      <c r="D175" s="18" t="s">
        <v>44</v>
      </c>
      <c r="E175" s="20" t="s">
        <v>8</v>
      </c>
      <c r="F175" s="20" t="s">
        <v>8</v>
      </c>
      <c r="G175" s="18" t="s">
        <v>8</v>
      </c>
      <c r="H175" s="53" t="s">
        <v>8</v>
      </c>
      <c r="I175" s="53"/>
      <c r="J175" s="23" t="s">
        <v>145</v>
      </c>
    </row>
    <row r="176" spans="1:10" ht="31.5" customHeight="1" x14ac:dyDescent="0.3">
      <c r="A176" s="54"/>
      <c r="B176" s="55"/>
      <c r="C176" s="53" t="s">
        <v>17</v>
      </c>
      <c r="D176" s="18" t="s">
        <v>9</v>
      </c>
      <c r="E176" s="30">
        <v>151635</v>
      </c>
      <c r="F176" s="20">
        <v>103570.48</v>
      </c>
      <c r="G176" s="53" t="s">
        <v>8</v>
      </c>
      <c r="H176" s="53" t="s">
        <v>8</v>
      </c>
      <c r="I176" s="53"/>
      <c r="J176" s="53"/>
    </row>
    <row r="177" spans="1:10" ht="31.5" customHeight="1" x14ac:dyDescent="0.3">
      <c r="A177" s="54"/>
      <c r="B177" s="55"/>
      <c r="C177" s="53"/>
      <c r="D177" s="18" t="s">
        <v>10</v>
      </c>
      <c r="E177" s="30">
        <v>151635</v>
      </c>
      <c r="F177" s="20">
        <v>103570.48</v>
      </c>
      <c r="G177" s="53"/>
      <c r="H177" s="53"/>
      <c r="I177" s="53"/>
      <c r="J177" s="53"/>
    </row>
    <row r="178" spans="1:10" ht="16.5" customHeight="1" x14ac:dyDescent="0.3">
      <c r="A178" s="54"/>
      <c r="B178" s="55"/>
      <c r="C178" s="53"/>
      <c r="D178" s="18" t="s">
        <v>11</v>
      </c>
      <c r="E178" s="20">
        <v>0</v>
      </c>
      <c r="F178" s="20">
        <v>0</v>
      </c>
      <c r="G178" s="53"/>
      <c r="H178" s="53"/>
      <c r="I178" s="53"/>
      <c r="J178" s="53"/>
    </row>
    <row r="179" spans="1:10" ht="16.5" customHeight="1" x14ac:dyDescent="0.3">
      <c r="A179" s="54"/>
      <c r="B179" s="55"/>
      <c r="C179" s="53"/>
      <c r="D179" s="18" t="s">
        <v>12</v>
      </c>
      <c r="E179" s="20">
        <v>0</v>
      </c>
      <c r="F179" s="20">
        <v>0</v>
      </c>
      <c r="G179" s="53"/>
      <c r="H179" s="53"/>
      <c r="I179" s="53"/>
      <c r="J179" s="53"/>
    </row>
    <row r="180" spans="1:10" ht="16.5" customHeight="1" x14ac:dyDescent="0.3">
      <c r="A180" s="54"/>
      <c r="B180" s="55"/>
      <c r="C180" s="53"/>
      <c r="D180" s="18" t="s">
        <v>13</v>
      </c>
      <c r="E180" s="30">
        <v>1718534</v>
      </c>
      <c r="F180" s="20">
        <v>1173798.75</v>
      </c>
      <c r="G180" s="53"/>
      <c r="H180" s="53"/>
      <c r="I180" s="53"/>
      <c r="J180" s="53"/>
    </row>
    <row r="181" spans="1:10" ht="31.5" customHeight="1" x14ac:dyDescent="0.3">
      <c r="A181" s="9" t="s">
        <v>42</v>
      </c>
      <c r="B181" s="23" t="s">
        <v>43</v>
      </c>
      <c r="C181" s="21" t="s">
        <v>65</v>
      </c>
      <c r="D181" s="18" t="s">
        <v>44</v>
      </c>
      <c r="E181" s="20" t="s">
        <v>8</v>
      </c>
      <c r="F181" s="20" t="s">
        <v>8</v>
      </c>
      <c r="G181" s="18" t="s">
        <v>8</v>
      </c>
      <c r="H181" s="53" t="s">
        <v>8</v>
      </c>
      <c r="I181" s="53"/>
      <c r="J181" s="44" t="s">
        <v>284</v>
      </c>
    </row>
    <row r="182" spans="1:10" ht="34.5" customHeight="1" x14ac:dyDescent="0.3">
      <c r="A182" s="54"/>
      <c r="B182" s="55"/>
      <c r="C182" s="53" t="s">
        <v>17</v>
      </c>
      <c r="D182" s="18" t="s">
        <v>9</v>
      </c>
      <c r="E182" s="30">
        <v>280873</v>
      </c>
      <c r="F182" s="20">
        <v>3376.18</v>
      </c>
      <c r="G182" s="53" t="s">
        <v>8</v>
      </c>
      <c r="H182" s="53" t="s">
        <v>8</v>
      </c>
      <c r="I182" s="53"/>
      <c r="J182" s="23"/>
    </row>
    <row r="183" spans="1:10" ht="33.75" customHeight="1" x14ac:dyDescent="0.3">
      <c r="A183" s="54"/>
      <c r="B183" s="55"/>
      <c r="C183" s="53"/>
      <c r="D183" s="18" t="s">
        <v>10</v>
      </c>
      <c r="E183" s="30">
        <v>280873</v>
      </c>
      <c r="F183" s="20">
        <v>3376.17</v>
      </c>
      <c r="G183" s="53"/>
      <c r="H183" s="53"/>
      <c r="I183" s="53"/>
      <c r="J183" s="23"/>
    </row>
    <row r="184" spans="1:10" x14ac:dyDescent="0.3">
      <c r="A184" s="54"/>
      <c r="B184" s="55"/>
      <c r="C184" s="53"/>
      <c r="D184" s="18" t="s">
        <v>11</v>
      </c>
      <c r="E184" s="20">
        <v>0</v>
      </c>
      <c r="F184" s="20">
        <v>0</v>
      </c>
      <c r="G184" s="53"/>
      <c r="H184" s="53"/>
      <c r="I184" s="53"/>
      <c r="J184" s="23"/>
    </row>
    <row r="185" spans="1:10" x14ac:dyDescent="0.3">
      <c r="A185" s="54"/>
      <c r="B185" s="55"/>
      <c r="C185" s="53"/>
      <c r="D185" s="18" t="s">
        <v>12</v>
      </c>
      <c r="E185" s="20">
        <v>0</v>
      </c>
      <c r="F185" s="20">
        <v>0</v>
      </c>
      <c r="G185" s="53"/>
      <c r="H185" s="53"/>
      <c r="I185" s="53"/>
      <c r="J185" s="23"/>
    </row>
    <row r="186" spans="1:10" ht="17.25" customHeight="1" x14ac:dyDescent="0.3">
      <c r="A186" s="54"/>
      <c r="B186" s="55"/>
      <c r="C186" s="53"/>
      <c r="D186" s="18" t="s">
        <v>13</v>
      </c>
      <c r="E186" s="30">
        <v>3183228</v>
      </c>
      <c r="F186" s="20">
        <v>38263.29</v>
      </c>
      <c r="G186" s="53"/>
      <c r="H186" s="53"/>
      <c r="I186" s="53"/>
      <c r="J186" s="23"/>
    </row>
    <row r="187" spans="1:10" ht="52.5" customHeight="1" x14ac:dyDescent="0.3">
      <c r="A187" s="9" t="s">
        <v>78</v>
      </c>
      <c r="B187" s="28" t="s">
        <v>79</v>
      </c>
      <c r="C187" s="21" t="s">
        <v>24</v>
      </c>
      <c r="D187" s="18" t="s">
        <v>44</v>
      </c>
      <c r="E187" s="20" t="s">
        <v>8</v>
      </c>
      <c r="F187" s="20" t="s">
        <v>8</v>
      </c>
      <c r="G187" s="18" t="s">
        <v>8</v>
      </c>
      <c r="H187" s="53" t="s">
        <v>8</v>
      </c>
      <c r="I187" s="53"/>
      <c r="J187" s="23" t="s">
        <v>145</v>
      </c>
    </row>
    <row r="188" spans="1:10" ht="32.25" customHeight="1" x14ac:dyDescent="0.3">
      <c r="A188" s="54"/>
      <c r="B188" s="55"/>
      <c r="C188" s="53" t="s">
        <v>17</v>
      </c>
      <c r="D188" s="18" t="s">
        <v>9</v>
      </c>
      <c r="E188" s="30">
        <v>184958.73</v>
      </c>
      <c r="F188" s="20">
        <v>758292.97</v>
      </c>
      <c r="G188" s="53" t="s">
        <v>8</v>
      </c>
      <c r="H188" s="53" t="s">
        <v>8</v>
      </c>
      <c r="I188" s="53"/>
      <c r="J188" s="23"/>
    </row>
    <row r="189" spans="1:10" x14ac:dyDescent="0.3">
      <c r="A189" s="54"/>
      <c r="B189" s="55"/>
      <c r="C189" s="53"/>
      <c r="D189" s="18" t="s">
        <v>10</v>
      </c>
      <c r="E189" s="20">
        <v>0</v>
      </c>
      <c r="F189" s="20">
        <v>0</v>
      </c>
      <c r="G189" s="53"/>
      <c r="H189" s="53"/>
      <c r="I189" s="53"/>
      <c r="J189" s="23"/>
    </row>
    <row r="190" spans="1:10" x14ac:dyDescent="0.3">
      <c r="A190" s="54"/>
      <c r="B190" s="55"/>
      <c r="C190" s="53"/>
      <c r="D190" s="18" t="s">
        <v>11</v>
      </c>
      <c r="E190" s="20">
        <v>0</v>
      </c>
      <c r="F190" s="20">
        <v>0</v>
      </c>
      <c r="G190" s="53"/>
      <c r="H190" s="53"/>
      <c r="I190" s="53"/>
      <c r="J190" s="23"/>
    </row>
    <row r="191" spans="1:10" x14ac:dyDescent="0.3">
      <c r="A191" s="54"/>
      <c r="B191" s="55"/>
      <c r="C191" s="53"/>
      <c r="D191" s="18" t="s">
        <v>12</v>
      </c>
      <c r="E191" s="20">
        <v>0</v>
      </c>
      <c r="F191" s="20">
        <v>0</v>
      </c>
      <c r="G191" s="53"/>
      <c r="H191" s="53"/>
      <c r="I191" s="53"/>
      <c r="J191" s="23"/>
    </row>
    <row r="192" spans="1:10" ht="19.5" customHeight="1" x14ac:dyDescent="0.3">
      <c r="A192" s="54"/>
      <c r="B192" s="55"/>
      <c r="C192" s="53"/>
      <c r="D192" s="18" t="s">
        <v>13</v>
      </c>
      <c r="E192" s="20">
        <v>1048099.48</v>
      </c>
      <c r="F192" s="20">
        <v>892109.37</v>
      </c>
      <c r="G192" s="53"/>
      <c r="H192" s="53"/>
      <c r="I192" s="53"/>
      <c r="J192" s="23"/>
    </row>
    <row r="193" spans="1:10" ht="46.8" x14ac:dyDescent="0.3">
      <c r="A193" s="9" t="s">
        <v>80</v>
      </c>
      <c r="B193" s="23" t="s">
        <v>167</v>
      </c>
      <c r="C193" s="21" t="s">
        <v>114</v>
      </c>
      <c r="D193" s="18" t="s">
        <v>44</v>
      </c>
      <c r="E193" s="20" t="s">
        <v>8</v>
      </c>
      <c r="F193" s="18" t="s">
        <v>8</v>
      </c>
      <c r="G193" s="18" t="s">
        <v>8</v>
      </c>
      <c r="H193" s="53" t="s">
        <v>8</v>
      </c>
      <c r="I193" s="53"/>
      <c r="J193" s="46" t="s">
        <v>285</v>
      </c>
    </row>
    <row r="194" spans="1:10" ht="36" customHeight="1" x14ac:dyDescent="0.3">
      <c r="A194" s="54"/>
      <c r="B194" s="55"/>
      <c r="C194" s="53" t="s">
        <v>17</v>
      </c>
      <c r="D194" s="18" t="s">
        <v>9</v>
      </c>
      <c r="E194" s="30">
        <v>121976</v>
      </c>
      <c r="F194" s="20">
        <v>0</v>
      </c>
      <c r="G194" s="53" t="s">
        <v>8</v>
      </c>
      <c r="H194" s="53" t="s">
        <v>8</v>
      </c>
      <c r="I194" s="53"/>
      <c r="J194" s="23"/>
    </row>
    <row r="195" spans="1:10" x14ac:dyDescent="0.3">
      <c r="A195" s="54"/>
      <c r="B195" s="55"/>
      <c r="C195" s="53"/>
      <c r="D195" s="18" t="s">
        <v>10</v>
      </c>
      <c r="E195" s="30">
        <v>121976</v>
      </c>
      <c r="F195" s="20">
        <v>0</v>
      </c>
      <c r="G195" s="53"/>
      <c r="H195" s="53"/>
      <c r="I195" s="53"/>
      <c r="J195" s="23"/>
    </row>
    <row r="196" spans="1:10" x14ac:dyDescent="0.3">
      <c r="A196" s="54"/>
      <c r="B196" s="55"/>
      <c r="C196" s="53"/>
      <c r="D196" s="18" t="s">
        <v>11</v>
      </c>
      <c r="E196" s="20">
        <v>0</v>
      </c>
      <c r="F196" s="20">
        <v>0</v>
      </c>
      <c r="G196" s="53"/>
      <c r="H196" s="53"/>
      <c r="I196" s="53"/>
      <c r="J196" s="23"/>
    </row>
    <row r="197" spans="1:10" x14ac:dyDescent="0.3">
      <c r="A197" s="54"/>
      <c r="B197" s="55"/>
      <c r="C197" s="53"/>
      <c r="D197" s="18" t="s">
        <v>12</v>
      </c>
      <c r="E197" s="20">
        <v>0</v>
      </c>
      <c r="F197" s="20">
        <v>0</v>
      </c>
      <c r="G197" s="53"/>
      <c r="H197" s="53"/>
      <c r="I197" s="53"/>
      <c r="J197" s="23"/>
    </row>
    <row r="198" spans="1:10" ht="16.5" customHeight="1" x14ac:dyDescent="0.3">
      <c r="A198" s="54"/>
      <c r="B198" s="55"/>
      <c r="C198" s="53"/>
      <c r="D198" s="18" t="s">
        <v>13</v>
      </c>
      <c r="E198" s="30">
        <v>1382396</v>
      </c>
      <c r="F198" s="20">
        <v>0</v>
      </c>
      <c r="G198" s="53"/>
      <c r="H198" s="53"/>
      <c r="I198" s="53"/>
      <c r="J198" s="23"/>
    </row>
    <row r="199" spans="1:10" ht="46.8" x14ac:dyDescent="0.3">
      <c r="A199" s="9" t="s">
        <v>81</v>
      </c>
      <c r="B199" s="23" t="s">
        <v>168</v>
      </c>
      <c r="C199" s="21" t="s">
        <v>114</v>
      </c>
      <c r="D199" s="18" t="s">
        <v>44</v>
      </c>
      <c r="E199" s="20" t="s">
        <v>8</v>
      </c>
      <c r="F199" s="18" t="s">
        <v>8</v>
      </c>
      <c r="G199" s="18" t="s">
        <v>8</v>
      </c>
      <c r="H199" s="53" t="s">
        <v>8</v>
      </c>
      <c r="I199" s="53"/>
      <c r="J199" s="23" t="s">
        <v>210</v>
      </c>
    </row>
    <row r="200" spans="1:10" ht="16.5" customHeight="1" x14ac:dyDescent="0.3">
      <c r="A200" s="54"/>
      <c r="B200" s="55"/>
      <c r="C200" s="53" t="s">
        <v>17</v>
      </c>
      <c r="D200" s="18" t="s">
        <v>9</v>
      </c>
      <c r="E200" s="30">
        <v>57342</v>
      </c>
      <c r="F200" s="20">
        <v>5141.74</v>
      </c>
      <c r="G200" s="53" t="s">
        <v>8</v>
      </c>
      <c r="H200" s="53" t="s">
        <v>8</v>
      </c>
      <c r="I200" s="53"/>
      <c r="J200" s="23"/>
    </row>
    <row r="201" spans="1:10" ht="16.5" customHeight="1" x14ac:dyDescent="0.3">
      <c r="A201" s="54"/>
      <c r="B201" s="55"/>
      <c r="C201" s="53"/>
      <c r="D201" s="18" t="s">
        <v>10</v>
      </c>
      <c r="E201" s="30">
        <v>57341</v>
      </c>
      <c r="F201" s="20">
        <v>1802.09</v>
      </c>
      <c r="G201" s="53"/>
      <c r="H201" s="53"/>
      <c r="I201" s="53"/>
      <c r="J201" s="23"/>
    </row>
    <row r="202" spans="1:10" ht="16.5" customHeight="1" x14ac:dyDescent="0.3">
      <c r="A202" s="54"/>
      <c r="B202" s="55"/>
      <c r="C202" s="53"/>
      <c r="D202" s="18" t="s">
        <v>11</v>
      </c>
      <c r="E202" s="20">
        <v>0</v>
      </c>
      <c r="F202" s="20">
        <v>0</v>
      </c>
      <c r="G202" s="53"/>
      <c r="H202" s="53"/>
      <c r="I202" s="53"/>
      <c r="J202" s="23"/>
    </row>
    <row r="203" spans="1:10" ht="16.5" customHeight="1" x14ac:dyDescent="0.3">
      <c r="A203" s="54"/>
      <c r="B203" s="55"/>
      <c r="C203" s="53"/>
      <c r="D203" s="18" t="s">
        <v>12</v>
      </c>
      <c r="E203" s="20">
        <v>0</v>
      </c>
      <c r="F203" s="20">
        <v>0</v>
      </c>
      <c r="G203" s="53"/>
      <c r="H203" s="53"/>
      <c r="I203" s="53"/>
      <c r="J203" s="23"/>
    </row>
    <row r="204" spans="1:10" ht="16.5" customHeight="1" x14ac:dyDescent="0.3">
      <c r="A204" s="54"/>
      <c r="B204" s="55"/>
      <c r="C204" s="53"/>
      <c r="D204" s="18" t="s">
        <v>13</v>
      </c>
      <c r="E204" s="30">
        <v>649869</v>
      </c>
      <c r="F204" s="20">
        <v>20423.63</v>
      </c>
      <c r="G204" s="53"/>
      <c r="H204" s="53"/>
      <c r="I204" s="53"/>
      <c r="J204" s="23"/>
    </row>
    <row r="205" spans="1:10" ht="78" x14ac:dyDescent="0.3">
      <c r="A205" s="9" t="s">
        <v>118</v>
      </c>
      <c r="B205" s="23" t="s">
        <v>170</v>
      </c>
      <c r="C205" s="21" t="s">
        <v>114</v>
      </c>
      <c r="D205" s="18" t="s">
        <v>44</v>
      </c>
      <c r="E205" s="20" t="s">
        <v>8</v>
      </c>
      <c r="F205" s="18" t="s">
        <v>8</v>
      </c>
      <c r="G205" s="18" t="s">
        <v>8</v>
      </c>
      <c r="H205" s="53" t="s">
        <v>8</v>
      </c>
      <c r="I205" s="53"/>
      <c r="J205" s="46" t="s">
        <v>286</v>
      </c>
    </row>
    <row r="206" spans="1:10" ht="16.5" customHeight="1" x14ac:dyDescent="0.3">
      <c r="A206" s="54"/>
      <c r="B206" s="55"/>
      <c r="C206" s="53" t="s">
        <v>17</v>
      </c>
      <c r="D206" s="18" t="s">
        <v>9</v>
      </c>
      <c r="E206" s="30">
        <v>455846</v>
      </c>
      <c r="F206" s="20">
        <v>0</v>
      </c>
      <c r="G206" s="53" t="s">
        <v>8</v>
      </c>
      <c r="H206" s="53" t="s">
        <v>8</v>
      </c>
      <c r="I206" s="53"/>
      <c r="J206" s="23"/>
    </row>
    <row r="207" spans="1:10" ht="16.5" customHeight="1" x14ac:dyDescent="0.3">
      <c r="A207" s="54"/>
      <c r="B207" s="55"/>
      <c r="C207" s="53"/>
      <c r="D207" s="18" t="s">
        <v>10</v>
      </c>
      <c r="E207" s="30">
        <v>455846</v>
      </c>
      <c r="F207" s="20">
        <v>0</v>
      </c>
      <c r="G207" s="53"/>
      <c r="H207" s="53"/>
      <c r="I207" s="53"/>
      <c r="J207" s="23"/>
    </row>
    <row r="208" spans="1:10" ht="16.5" customHeight="1" x14ac:dyDescent="0.3">
      <c r="A208" s="54"/>
      <c r="B208" s="55"/>
      <c r="C208" s="53"/>
      <c r="D208" s="18" t="s">
        <v>11</v>
      </c>
      <c r="E208" s="20">
        <v>0</v>
      </c>
      <c r="F208" s="20">
        <v>0</v>
      </c>
      <c r="G208" s="53"/>
      <c r="H208" s="53"/>
      <c r="I208" s="53"/>
      <c r="J208" s="23"/>
    </row>
    <row r="209" spans="1:10" ht="16.5" customHeight="1" x14ac:dyDescent="0.3">
      <c r="A209" s="54"/>
      <c r="B209" s="55"/>
      <c r="C209" s="53"/>
      <c r="D209" s="18" t="s">
        <v>12</v>
      </c>
      <c r="E209" s="20">
        <v>0</v>
      </c>
      <c r="F209" s="20">
        <v>0</v>
      </c>
      <c r="G209" s="53"/>
      <c r="H209" s="53"/>
      <c r="I209" s="53"/>
      <c r="J209" s="23"/>
    </row>
    <row r="210" spans="1:10" ht="16.5" customHeight="1" x14ac:dyDescent="0.3">
      <c r="A210" s="54"/>
      <c r="B210" s="55"/>
      <c r="C210" s="53"/>
      <c r="D210" s="18" t="s">
        <v>13</v>
      </c>
      <c r="E210" s="30">
        <v>5166253</v>
      </c>
      <c r="F210" s="20">
        <v>0</v>
      </c>
      <c r="G210" s="53"/>
      <c r="H210" s="53"/>
      <c r="I210" s="53"/>
      <c r="J210" s="23"/>
    </row>
    <row r="211" spans="1:10" ht="46.8" x14ac:dyDescent="0.3">
      <c r="A211" s="9" t="s">
        <v>169</v>
      </c>
      <c r="B211" s="23" t="s">
        <v>171</v>
      </c>
      <c r="C211" s="21" t="s">
        <v>150</v>
      </c>
      <c r="D211" s="18" t="s">
        <v>44</v>
      </c>
      <c r="E211" s="20" t="s">
        <v>8</v>
      </c>
      <c r="F211" s="20" t="s">
        <v>8</v>
      </c>
      <c r="G211" s="18" t="s">
        <v>8</v>
      </c>
      <c r="H211" s="53" t="s">
        <v>8</v>
      </c>
      <c r="I211" s="53"/>
      <c r="J211" s="46" t="s">
        <v>220</v>
      </c>
    </row>
    <row r="212" spans="1:10" ht="16.5" customHeight="1" x14ac:dyDescent="0.3">
      <c r="A212" s="54"/>
      <c r="B212" s="55"/>
      <c r="C212" s="53" t="s">
        <v>17</v>
      </c>
      <c r="D212" s="18" t="s">
        <v>9</v>
      </c>
      <c r="E212" s="30">
        <v>2573530</v>
      </c>
      <c r="F212" s="20">
        <v>0</v>
      </c>
      <c r="G212" s="53" t="s">
        <v>8</v>
      </c>
      <c r="H212" s="53" t="s">
        <v>8</v>
      </c>
      <c r="I212" s="53"/>
      <c r="J212" s="23"/>
    </row>
    <row r="213" spans="1:10" ht="16.5" customHeight="1" x14ac:dyDescent="0.3">
      <c r="A213" s="54"/>
      <c r="B213" s="55"/>
      <c r="C213" s="53"/>
      <c r="D213" s="18" t="s">
        <v>10</v>
      </c>
      <c r="E213" s="30">
        <v>220588</v>
      </c>
      <c r="F213" s="20">
        <v>0</v>
      </c>
      <c r="G213" s="53"/>
      <c r="H213" s="53"/>
      <c r="I213" s="53"/>
      <c r="J213" s="23"/>
    </row>
    <row r="214" spans="1:10" ht="16.5" customHeight="1" x14ac:dyDescent="0.3">
      <c r="A214" s="54"/>
      <c r="B214" s="55"/>
      <c r="C214" s="53"/>
      <c r="D214" s="18" t="s">
        <v>11</v>
      </c>
      <c r="E214" s="20">
        <v>0</v>
      </c>
      <c r="F214" s="20">
        <v>0</v>
      </c>
      <c r="G214" s="53"/>
      <c r="H214" s="53"/>
      <c r="I214" s="53"/>
      <c r="J214" s="23"/>
    </row>
    <row r="215" spans="1:10" ht="16.5" customHeight="1" x14ac:dyDescent="0.3">
      <c r="A215" s="54"/>
      <c r="B215" s="55"/>
      <c r="C215" s="53"/>
      <c r="D215" s="18" t="s">
        <v>12</v>
      </c>
      <c r="E215" s="20">
        <v>0</v>
      </c>
      <c r="F215" s="20">
        <v>0</v>
      </c>
      <c r="G215" s="53"/>
      <c r="H215" s="53"/>
      <c r="I215" s="53"/>
      <c r="J215" s="23"/>
    </row>
    <row r="216" spans="1:10" ht="16.5" customHeight="1" x14ac:dyDescent="0.3">
      <c r="A216" s="54"/>
      <c r="B216" s="55"/>
      <c r="C216" s="53"/>
      <c r="D216" s="18" t="s">
        <v>13</v>
      </c>
      <c r="E216" s="30">
        <v>2500000</v>
      </c>
      <c r="F216" s="20">
        <v>0</v>
      </c>
      <c r="G216" s="53"/>
      <c r="H216" s="53"/>
      <c r="I216" s="53"/>
      <c r="J216" s="23"/>
    </row>
    <row r="217" spans="1:10" ht="62.4" x14ac:dyDescent="0.3">
      <c r="A217" s="9" t="s">
        <v>172</v>
      </c>
      <c r="B217" s="23" t="s">
        <v>174</v>
      </c>
      <c r="C217" s="21" t="s">
        <v>150</v>
      </c>
      <c r="D217" s="18" t="s">
        <v>44</v>
      </c>
      <c r="E217" s="20" t="s">
        <v>8</v>
      </c>
      <c r="F217" s="20" t="s">
        <v>8</v>
      </c>
      <c r="G217" s="18" t="s">
        <v>8</v>
      </c>
      <c r="H217" s="53" t="s">
        <v>8</v>
      </c>
      <c r="I217" s="53"/>
      <c r="J217" s="45" t="s">
        <v>287</v>
      </c>
    </row>
    <row r="218" spans="1:10" ht="16.5" customHeight="1" x14ac:dyDescent="0.3">
      <c r="A218" s="54"/>
      <c r="B218" s="55"/>
      <c r="C218" s="53" t="s">
        <v>17</v>
      </c>
      <c r="D218" s="18" t="s">
        <v>9</v>
      </c>
      <c r="E218" s="30">
        <v>2794119</v>
      </c>
      <c r="F218" s="20">
        <v>0</v>
      </c>
      <c r="G218" s="53" t="s">
        <v>8</v>
      </c>
      <c r="H218" s="53" t="s">
        <v>8</v>
      </c>
      <c r="I218" s="53"/>
      <c r="J218" s="23"/>
    </row>
    <row r="219" spans="1:10" ht="16.5" customHeight="1" x14ac:dyDescent="0.3">
      <c r="A219" s="54"/>
      <c r="B219" s="55"/>
      <c r="C219" s="53"/>
      <c r="D219" s="18" t="s">
        <v>10</v>
      </c>
      <c r="E219" s="30">
        <v>441176</v>
      </c>
      <c r="F219" s="20">
        <v>0</v>
      </c>
      <c r="G219" s="53"/>
      <c r="H219" s="53"/>
      <c r="I219" s="53"/>
      <c r="J219" s="23"/>
    </row>
    <row r="220" spans="1:10" ht="16.5" customHeight="1" x14ac:dyDescent="0.3">
      <c r="A220" s="54"/>
      <c r="B220" s="55"/>
      <c r="C220" s="53"/>
      <c r="D220" s="18" t="s">
        <v>11</v>
      </c>
      <c r="E220" s="20">
        <v>0</v>
      </c>
      <c r="F220" s="20">
        <v>0</v>
      </c>
      <c r="G220" s="53"/>
      <c r="H220" s="53"/>
      <c r="I220" s="53"/>
      <c r="J220" s="23"/>
    </row>
    <row r="221" spans="1:10" ht="16.5" customHeight="1" x14ac:dyDescent="0.3">
      <c r="A221" s="54"/>
      <c r="B221" s="55"/>
      <c r="C221" s="53"/>
      <c r="D221" s="18" t="s">
        <v>12</v>
      </c>
      <c r="E221" s="20">
        <v>0</v>
      </c>
      <c r="F221" s="20">
        <v>0</v>
      </c>
      <c r="G221" s="53"/>
      <c r="H221" s="53"/>
      <c r="I221" s="53"/>
      <c r="J221" s="23"/>
    </row>
    <row r="222" spans="1:10" ht="16.5" customHeight="1" x14ac:dyDescent="0.3">
      <c r="A222" s="54"/>
      <c r="B222" s="55"/>
      <c r="C222" s="53"/>
      <c r="D222" s="18" t="s">
        <v>13</v>
      </c>
      <c r="E222" s="30">
        <v>5000000</v>
      </c>
      <c r="F222" s="20">
        <v>0</v>
      </c>
      <c r="G222" s="53"/>
      <c r="H222" s="53"/>
      <c r="I222" s="53"/>
      <c r="J222" s="23"/>
    </row>
    <row r="223" spans="1:10" ht="58.5" customHeight="1" x14ac:dyDescent="0.3">
      <c r="A223" s="9" t="s">
        <v>173</v>
      </c>
      <c r="B223" s="23" t="s">
        <v>119</v>
      </c>
      <c r="C223" s="21" t="s">
        <v>114</v>
      </c>
      <c r="D223" s="18" t="s">
        <v>44</v>
      </c>
      <c r="E223" s="20" t="s">
        <v>8</v>
      </c>
      <c r="F223" s="20" t="s">
        <v>8</v>
      </c>
      <c r="G223" s="18" t="s">
        <v>8</v>
      </c>
      <c r="H223" s="53" t="s">
        <v>8</v>
      </c>
      <c r="I223" s="53"/>
      <c r="J223" s="23" t="s">
        <v>211</v>
      </c>
    </row>
    <row r="224" spans="1:10" ht="36" customHeight="1" x14ac:dyDescent="0.3">
      <c r="A224" s="54"/>
      <c r="B224" s="55"/>
      <c r="C224" s="53" t="s">
        <v>17</v>
      </c>
      <c r="D224" s="18" t="s">
        <v>9</v>
      </c>
      <c r="E224" s="30">
        <v>450065.56</v>
      </c>
      <c r="F224" s="20">
        <v>0</v>
      </c>
      <c r="G224" s="53" t="s">
        <v>8</v>
      </c>
      <c r="H224" s="53" t="s">
        <v>8</v>
      </c>
      <c r="I224" s="53"/>
      <c r="J224" s="23"/>
    </row>
    <row r="225" spans="1:10" ht="36" customHeight="1" x14ac:dyDescent="0.3">
      <c r="A225" s="54"/>
      <c r="B225" s="55"/>
      <c r="C225" s="53"/>
      <c r="D225" s="18" t="s">
        <v>10</v>
      </c>
      <c r="E225" s="30">
        <v>450065.56</v>
      </c>
      <c r="F225" s="20">
        <v>0</v>
      </c>
      <c r="G225" s="53"/>
      <c r="H225" s="53"/>
      <c r="I225" s="53"/>
      <c r="J225" s="23"/>
    </row>
    <row r="226" spans="1:10" x14ac:dyDescent="0.3">
      <c r="A226" s="54"/>
      <c r="B226" s="55"/>
      <c r="C226" s="53"/>
      <c r="D226" s="18" t="s">
        <v>11</v>
      </c>
      <c r="E226" s="20">
        <v>0</v>
      </c>
      <c r="F226" s="20">
        <v>0</v>
      </c>
      <c r="G226" s="53"/>
      <c r="H226" s="53"/>
      <c r="I226" s="53"/>
      <c r="J226" s="23"/>
    </row>
    <row r="227" spans="1:10" x14ac:dyDescent="0.3">
      <c r="A227" s="54"/>
      <c r="B227" s="55"/>
      <c r="C227" s="53"/>
      <c r="D227" s="18" t="s">
        <v>12</v>
      </c>
      <c r="E227" s="20">
        <v>0</v>
      </c>
      <c r="F227" s="20">
        <v>0</v>
      </c>
      <c r="G227" s="53"/>
      <c r="H227" s="53"/>
      <c r="I227" s="53"/>
      <c r="J227" s="23"/>
    </row>
    <row r="228" spans="1:10" ht="19.5" customHeight="1" x14ac:dyDescent="0.3">
      <c r="A228" s="54"/>
      <c r="B228" s="55"/>
      <c r="C228" s="53"/>
      <c r="D228" s="18" t="s">
        <v>13</v>
      </c>
      <c r="E228" s="30">
        <v>5100743</v>
      </c>
      <c r="F228" s="20">
        <v>0</v>
      </c>
      <c r="G228" s="53"/>
      <c r="H228" s="53"/>
      <c r="I228" s="53"/>
      <c r="J228" s="23"/>
    </row>
    <row r="229" spans="1:10" ht="62.4" x14ac:dyDescent="0.3">
      <c r="A229" s="60" t="s">
        <v>45</v>
      </c>
      <c r="B229" s="53" t="s">
        <v>175</v>
      </c>
      <c r="C229" s="53" t="s">
        <v>275</v>
      </c>
      <c r="D229" s="61" t="s">
        <v>41</v>
      </c>
      <c r="E229" s="59">
        <f>SUM(E246:E250)+SUM(E252:E256)+SUM(E258:E262)+SUM(E264:E268)+SUM(E270:E274)+SUM(E276:E280)+SUM(E282:E286)+SUM(E288:E292)+SUM(E294:E298)+SUM(E300:E304)+SUM(E306:E310)+SUM(E312:E316)+SUM(E318:E322)+SUM(E324:E328)+SUM(E330:E334)+SUM(E336:E340)+SUM(E342:E346)+SUM(E348:E352)+SUM(E354:E358)+SUM(E360:E364)+SUM(E366:E370)+SUM(E372:E376)+SUM(E378:E382)+SUM(E390:E394)</f>
        <v>32357143.159999996</v>
      </c>
      <c r="F229" s="59">
        <f>SUM(F246:F250)+SUM(F252:F256)+SUM(F258:F262)+SUM(F264:F268)+SUM(F270:F274)+SUM(F276:F280)+SUM(F282:F286)+SUM(F288:F292)+SUM(F294:F298)+SUM(F300:F304)+SUM(F306:F310)+SUM(F312:F316)+SUM(F318:F322)+SUM(F324:F328)+SUM(F330:F334)+SUM(F336:F340)+SUM(F342:F346)+SUM(F348:F352)+SUM(F354:F358)+SUM(F360:F364)+SUM(F366:F370)+SUM(F372:F376)+SUM(F378:F382)+SUM(F390:F394)</f>
        <v>19872803.530000001</v>
      </c>
      <c r="G229" s="23" t="s">
        <v>246</v>
      </c>
      <c r="H229" s="21">
        <v>220</v>
      </c>
      <c r="I229" s="22">
        <v>150.5</v>
      </c>
      <c r="J229" s="29" t="s">
        <v>274</v>
      </c>
    </row>
    <row r="230" spans="1:10" ht="64.5" customHeight="1" x14ac:dyDescent="0.3">
      <c r="A230" s="60"/>
      <c r="B230" s="53"/>
      <c r="C230" s="53"/>
      <c r="D230" s="61"/>
      <c r="E230" s="59"/>
      <c r="F230" s="59"/>
      <c r="G230" s="23" t="s">
        <v>247</v>
      </c>
      <c r="H230" s="22">
        <v>1</v>
      </c>
      <c r="I230" s="22">
        <v>0</v>
      </c>
      <c r="J230" s="29" t="s">
        <v>110</v>
      </c>
    </row>
    <row r="231" spans="1:10" ht="68.25" customHeight="1" x14ac:dyDescent="0.3">
      <c r="A231" s="60"/>
      <c r="B231" s="53"/>
      <c r="C231" s="53"/>
      <c r="D231" s="61"/>
      <c r="E231" s="59"/>
      <c r="F231" s="59"/>
      <c r="G231" s="23" t="s">
        <v>248</v>
      </c>
      <c r="H231" s="39">
        <v>3000</v>
      </c>
      <c r="I231" s="39">
        <f>1778+985</f>
        <v>2763</v>
      </c>
      <c r="J231" s="29" t="s">
        <v>110</v>
      </c>
    </row>
    <row r="232" spans="1:10" ht="83.25" customHeight="1" x14ac:dyDescent="0.3">
      <c r="A232" s="60"/>
      <c r="B232" s="53"/>
      <c r="C232" s="53"/>
      <c r="D232" s="61"/>
      <c r="E232" s="59"/>
      <c r="F232" s="59"/>
      <c r="G232" s="23" t="s">
        <v>249</v>
      </c>
      <c r="H232" s="26">
        <v>959000</v>
      </c>
      <c r="I232" s="21">
        <v>0</v>
      </c>
      <c r="J232" s="29" t="s">
        <v>110</v>
      </c>
    </row>
    <row r="233" spans="1:10" ht="87.75" customHeight="1" x14ac:dyDescent="0.3">
      <c r="A233" s="60"/>
      <c r="B233" s="53"/>
      <c r="C233" s="53"/>
      <c r="D233" s="61"/>
      <c r="E233" s="59"/>
      <c r="F233" s="59"/>
      <c r="G233" s="23" t="s">
        <v>250</v>
      </c>
      <c r="H233" s="21">
        <v>320</v>
      </c>
      <c r="I233" s="21">
        <v>315</v>
      </c>
      <c r="J233" s="29" t="s">
        <v>110</v>
      </c>
    </row>
    <row r="234" spans="1:10" ht="67.5" customHeight="1" x14ac:dyDescent="0.3">
      <c r="A234" s="60"/>
      <c r="B234" s="53"/>
      <c r="C234" s="53"/>
      <c r="D234" s="61"/>
      <c r="E234" s="59"/>
      <c r="F234" s="59"/>
      <c r="G234" s="23" t="s">
        <v>251</v>
      </c>
      <c r="H234" s="26">
        <v>6480</v>
      </c>
      <c r="I234" s="21">
        <v>0</v>
      </c>
      <c r="J234" s="29" t="s">
        <v>110</v>
      </c>
    </row>
    <row r="235" spans="1:10" ht="83.25" customHeight="1" x14ac:dyDescent="0.3">
      <c r="A235" s="60"/>
      <c r="B235" s="53"/>
      <c r="C235" s="53"/>
      <c r="D235" s="61"/>
      <c r="E235" s="59"/>
      <c r="F235" s="59"/>
      <c r="G235" s="23" t="s">
        <v>252</v>
      </c>
      <c r="H235" s="21">
        <v>0</v>
      </c>
      <c r="I235" s="21" t="s">
        <v>47</v>
      </c>
      <c r="J235" s="29" t="s">
        <v>110</v>
      </c>
    </row>
    <row r="236" spans="1:10" ht="68.25" customHeight="1" x14ac:dyDescent="0.3">
      <c r="A236" s="60"/>
      <c r="B236" s="53"/>
      <c r="C236" s="53"/>
      <c r="D236" s="61"/>
      <c r="E236" s="59"/>
      <c r="F236" s="59"/>
      <c r="G236" s="23" t="s">
        <v>253</v>
      </c>
      <c r="H236" s="26">
        <v>78937</v>
      </c>
      <c r="I236" s="21">
        <v>0</v>
      </c>
      <c r="J236" s="29" t="s">
        <v>110</v>
      </c>
    </row>
    <row r="237" spans="1:10" ht="87" customHeight="1" x14ac:dyDescent="0.3">
      <c r="A237" s="60"/>
      <c r="B237" s="53"/>
      <c r="C237" s="53"/>
      <c r="D237" s="61"/>
      <c r="E237" s="59"/>
      <c r="F237" s="59"/>
      <c r="G237" s="23" t="s">
        <v>254</v>
      </c>
      <c r="H237" s="26">
        <v>12</v>
      </c>
      <c r="I237" s="21">
        <v>18</v>
      </c>
      <c r="J237" s="29" t="s">
        <v>144</v>
      </c>
    </row>
    <row r="238" spans="1:10" ht="68.25" customHeight="1" x14ac:dyDescent="0.3">
      <c r="A238" s="60"/>
      <c r="B238" s="53"/>
      <c r="C238" s="53"/>
      <c r="D238" s="61"/>
      <c r="E238" s="59"/>
      <c r="F238" s="59"/>
      <c r="G238" s="23" t="s">
        <v>255</v>
      </c>
      <c r="H238" s="26">
        <v>1</v>
      </c>
      <c r="I238" s="21">
        <v>0</v>
      </c>
      <c r="J238" s="29" t="s">
        <v>110</v>
      </c>
    </row>
    <row r="239" spans="1:10" ht="83.25" customHeight="1" x14ac:dyDescent="0.3">
      <c r="A239" s="60"/>
      <c r="B239" s="53"/>
      <c r="C239" s="53"/>
      <c r="D239" s="61"/>
      <c r="E239" s="59"/>
      <c r="F239" s="59"/>
      <c r="G239" s="23" t="s">
        <v>256</v>
      </c>
      <c r="H239" s="26">
        <v>1000</v>
      </c>
      <c r="I239" s="21">
        <v>0</v>
      </c>
      <c r="J239" s="29" t="s">
        <v>110</v>
      </c>
    </row>
    <row r="240" spans="1:10" ht="68.25" customHeight="1" x14ac:dyDescent="0.3">
      <c r="A240" s="60"/>
      <c r="B240" s="53"/>
      <c r="C240" s="53"/>
      <c r="D240" s="61"/>
      <c r="E240" s="59"/>
      <c r="F240" s="59"/>
      <c r="G240" s="23" t="s">
        <v>257</v>
      </c>
      <c r="H240" s="26">
        <v>50</v>
      </c>
      <c r="I240" s="21">
        <v>0</v>
      </c>
      <c r="J240" s="29" t="s">
        <v>110</v>
      </c>
    </row>
    <row r="241" spans="1:10" ht="52.5" customHeight="1" x14ac:dyDescent="0.3">
      <c r="A241" s="60"/>
      <c r="B241" s="53"/>
      <c r="C241" s="53"/>
      <c r="D241" s="61"/>
      <c r="E241" s="59"/>
      <c r="F241" s="59"/>
      <c r="G241" s="23" t="s">
        <v>258</v>
      </c>
      <c r="H241" s="26">
        <v>400</v>
      </c>
      <c r="I241" s="21">
        <v>0</v>
      </c>
      <c r="J241" s="29" t="s">
        <v>110</v>
      </c>
    </row>
    <row r="242" spans="1:10" ht="68.25" customHeight="1" x14ac:dyDescent="0.3">
      <c r="A242" s="60"/>
      <c r="B242" s="53"/>
      <c r="C242" s="53"/>
      <c r="D242" s="61"/>
      <c r="E242" s="59"/>
      <c r="F242" s="59"/>
      <c r="G242" s="23" t="s">
        <v>259</v>
      </c>
      <c r="H242" s="26">
        <v>2</v>
      </c>
      <c r="I242" s="21">
        <v>0</v>
      </c>
      <c r="J242" s="29" t="s">
        <v>110</v>
      </c>
    </row>
    <row r="243" spans="1:10" ht="68.25" customHeight="1" x14ac:dyDescent="0.3">
      <c r="A243" s="60"/>
      <c r="B243" s="53"/>
      <c r="C243" s="53"/>
      <c r="D243" s="61"/>
      <c r="E243" s="59"/>
      <c r="F243" s="59"/>
      <c r="G243" s="23" t="s">
        <v>260</v>
      </c>
      <c r="H243" s="26">
        <v>1</v>
      </c>
      <c r="I243" s="21">
        <v>0</v>
      </c>
      <c r="J243" s="29" t="s">
        <v>110</v>
      </c>
    </row>
    <row r="244" spans="1:10" ht="49.5" customHeight="1" x14ac:dyDescent="0.3">
      <c r="A244" s="60"/>
      <c r="B244" s="53"/>
      <c r="C244" s="53"/>
      <c r="D244" s="61"/>
      <c r="E244" s="59"/>
      <c r="F244" s="59"/>
      <c r="G244" s="23" t="s">
        <v>261</v>
      </c>
      <c r="H244" s="21">
        <v>13.2</v>
      </c>
      <c r="I244" s="21">
        <v>0</v>
      </c>
      <c r="J244" s="29" t="s">
        <v>110</v>
      </c>
    </row>
    <row r="245" spans="1:10" ht="62.4" x14ac:dyDescent="0.3">
      <c r="A245" s="9" t="s">
        <v>82</v>
      </c>
      <c r="B245" s="23" t="s">
        <v>120</v>
      </c>
      <c r="C245" s="21" t="s">
        <v>114</v>
      </c>
      <c r="D245" s="18" t="s">
        <v>44</v>
      </c>
      <c r="E245" s="20" t="s">
        <v>8</v>
      </c>
      <c r="F245" s="18" t="s">
        <v>8</v>
      </c>
      <c r="G245" s="18" t="s">
        <v>8</v>
      </c>
      <c r="H245" s="53" t="s">
        <v>8</v>
      </c>
      <c r="I245" s="53"/>
      <c r="J245" s="44" t="s">
        <v>278</v>
      </c>
    </row>
    <row r="246" spans="1:10" ht="34.5" customHeight="1" x14ac:dyDescent="0.3">
      <c r="A246" s="54"/>
      <c r="B246" s="55"/>
      <c r="C246" s="53" t="s">
        <v>17</v>
      </c>
      <c r="D246" s="18" t="s">
        <v>9</v>
      </c>
      <c r="E246" s="20">
        <v>382646</v>
      </c>
      <c r="F246" s="20">
        <v>9129.31</v>
      </c>
      <c r="G246" s="53" t="s">
        <v>8</v>
      </c>
      <c r="H246" s="53" t="s">
        <v>8</v>
      </c>
      <c r="I246" s="53"/>
      <c r="J246" s="53"/>
    </row>
    <row r="247" spans="1:10" x14ac:dyDescent="0.3">
      <c r="A247" s="54"/>
      <c r="B247" s="55"/>
      <c r="C247" s="53"/>
      <c r="D247" s="18" t="s">
        <v>10</v>
      </c>
      <c r="E247" s="20">
        <v>382646</v>
      </c>
      <c r="F247" s="20">
        <v>9129.2999999999993</v>
      </c>
      <c r="G247" s="53"/>
      <c r="H247" s="53"/>
      <c r="I247" s="53"/>
      <c r="J247" s="53"/>
    </row>
    <row r="248" spans="1:10" x14ac:dyDescent="0.3">
      <c r="A248" s="54"/>
      <c r="B248" s="55"/>
      <c r="C248" s="53"/>
      <c r="D248" s="18" t="s">
        <v>11</v>
      </c>
      <c r="E248" s="20">
        <v>0</v>
      </c>
      <c r="F248" s="20">
        <v>0</v>
      </c>
      <c r="G248" s="53"/>
      <c r="H248" s="53"/>
      <c r="I248" s="53"/>
      <c r="J248" s="53"/>
    </row>
    <row r="249" spans="1:10" x14ac:dyDescent="0.3">
      <c r="A249" s="54"/>
      <c r="B249" s="55"/>
      <c r="C249" s="53"/>
      <c r="D249" s="18" t="s">
        <v>12</v>
      </c>
      <c r="E249" s="20">
        <v>0</v>
      </c>
      <c r="F249" s="20">
        <v>0</v>
      </c>
      <c r="G249" s="53"/>
      <c r="H249" s="53"/>
      <c r="I249" s="53"/>
      <c r="J249" s="53"/>
    </row>
    <row r="250" spans="1:10" ht="19.5" customHeight="1" x14ac:dyDescent="0.3">
      <c r="A250" s="54"/>
      <c r="B250" s="55"/>
      <c r="C250" s="53"/>
      <c r="D250" s="18" t="s">
        <v>13</v>
      </c>
      <c r="E250" s="20">
        <v>4336651</v>
      </c>
      <c r="F250" s="20">
        <v>103465.44</v>
      </c>
      <c r="G250" s="53"/>
      <c r="H250" s="53"/>
      <c r="I250" s="53"/>
      <c r="J250" s="53"/>
    </row>
    <row r="251" spans="1:10" ht="78" x14ac:dyDescent="0.3">
      <c r="A251" s="9" t="s">
        <v>83</v>
      </c>
      <c r="B251" s="23" t="s">
        <v>121</v>
      </c>
      <c r="C251" s="21" t="s">
        <v>65</v>
      </c>
      <c r="D251" s="18" t="s">
        <v>44</v>
      </c>
      <c r="E251" s="20" t="s">
        <v>8</v>
      </c>
      <c r="F251" s="18" t="s">
        <v>8</v>
      </c>
      <c r="G251" s="18" t="s">
        <v>8</v>
      </c>
      <c r="H251" s="53" t="s">
        <v>8</v>
      </c>
      <c r="I251" s="53"/>
      <c r="J251" s="23" t="s">
        <v>212</v>
      </c>
    </row>
    <row r="252" spans="1:10" ht="31.2" x14ac:dyDescent="0.3">
      <c r="A252" s="54"/>
      <c r="B252" s="55"/>
      <c r="C252" s="53" t="s">
        <v>17</v>
      </c>
      <c r="D252" s="18" t="s">
        <v>9</v>
      </c>
      <c r="E252" s="31">
        <v>2194311.62</v>
      </c>
      <c r="F252" s="20">
        <v>2065670.47</v>
      </c>
      <c r="G252" s="53" t="s">
        <v>8</v>
      </c>
      <c r="H252" s="53" t="s">
        <v>8</v>
      </c>
      <c r="I252" s="53"/>
      <c r="J252" s="53"/>
    </row>
    <row r="253" spans="1:10" ht="34.5" customHeight="1" x14ac:dyDescent="0.3">
      <c r="A253" s="54"/>
      <c r="B253" s="55"/>
      <c r="C253" s="53"/>
      <c r="D253" s="18" t="s">
        <v>10</v>
      </c>
      <c r="E253" s="20">
        <v>361357.6</v>
      </c>
      <c r="F253" s="20">
        <v>355347.55</v>
      </c>
      <c r="G253" s="53"/>
      <c r="H253" s="53"/>
      <c r="I253" s="53"/>
      <c r="J253" s="53"/>
    </row>
    <row r="254" spans="1:10" ht="20.25" customHeight="1" x14ac:dyDescent="0.3">
      <c r="A254" s="54"/>
      <c r="B254" s="55"/>
      <c r="C254" s="53"/>
      <c r="D254" s="18" t="s">
        <v>11</v>
      </c>
      <c r="E254" s="20">
        <v>0</v>
      </c>
      <c r="F254" s="20">
        <v>0</v>
      </c>
      <c r="G254" s="53"/>
      <c r="H254" s="53"/>
      <c r="I254" s="53"/>
      <c r="J254" s="53"/>
    </row>
    <row r="255" spans="1:10" ht="17.25" customHeight="1" x14ac:dyDescent="0.3">
      <c r="A255" s="54"/>
      <c r="B255" s="55"/>
      <c r="C255" s="53"/>
      <c r="D255" s="18" t="s">
        <v>12</v>
      </c>
      <c r="E255" s="20">
        <v>0</v>
      </c>
      <c r="F255" s="20">
        <v>0</v>
      </c>
      <c r="G255" s="53"/>
      <c r="H255" s="53"/>
      <c r="I255" s="53"/>
      <c r="J255" s="53"/>
    </row>
    <row r="256" spans="1:10" ht="15.75" customHeight="1" x14ac:dyDescent="0.3">
      <c r="A256" s="54"/>
      <c r="B256" s="55"/>
      <c r="C256" s="53"/>
      <c r="D256" s="18" t="s">
        <v>13</v>
      </c>
      <c r="E256" s="30">
        <v>4095386.18</v>
      </c>
      <c r="F256" s="20">
        <v>4027272.28</v>
      </c>
      <c r="G256" s="53"/>
      <c r="H256" s="53"/>
      <c r="I256" s="53"/>
      <c r="J256" s="53"/>
    </row>
    <row r="257" spans="1:10" ht="62.4" x14ac:dyDescent="0.3">
      <c r="A257" s="9" t="s">
        <v>84</v>
      </c>
      <c r="B257" s="23" t="s">
        <v>122</v>
      </c>
      <c r="C257" s="21" t="s">
        <v>65</v>
      </c>
      <c r="D257" s="18" t="s">
        <v>44</v>
      </c>
      <c r="E257" s="20" t="s">
        <v>8</v>
      </c>
      <c r="F257" s="20" t="s">
        <v>8</v>
      </c>
      <c r="G257" s="18" t="s">
        <v>8</v>
      </c>
      <c r="H257" s="53" t="s">
        <v>8</v>
      </c>
      <c r="I257" s="53"/>
      <c r="J257" s="23" t="s">
        <v>213</v>
      </c>
    </row>
    <row r="258" spans="1:10" ht="31.2" x14ac:dyDescent="0.3">
      <c r="A258" s="54"/>
      <c r="B258" s="55"/>
      <c r="C258" s="53" t="s">
        <v>17</v>
      </c>
      <c r="D258" s="18" t="s">
        <v>9</v>
      </c>
      <c r="E258" s="30">
        <v>26699.05</v>
      </c>
      <c r="F258" s="20">
        <v>21588.48</v>
      </c>
      <c r="G258" s="53" t="s">
        <v>8</v>
      </c>
      <c r="H258" s="53" t="s">
        <v>8</v>
      </c>
      <c r="I258" s="53"/>
      <c r="J258" s="53"/>
    </row>
    <row r="259" spans="1:10" ht="34.5" customHeight="1" x14ac:dyDescent="0.3">
      <c r="A259" s="54"/>
      <c r="B259" s="55"/>
      <c r="C259" s="53"/>
      <c r="D259" s="18" t="s">
        <v>10</v>
      </c>
      <c r="E259" s="30">
        <v>26699.03</v>
      </c>
      <c r="F259" s="20">
        <v>24179.4</v>
      </c>
      <c r="G259" s="53"/>
      <c r="H259" s="53"/>
      <c r="I259" s="53"/>
      <c r="J259" s="53"/>
    </row>
    <row r="260" spans="1:10" ht="19.5" customHeight="1" x14ac:dyDescent="0.3">
      <c r="A260" s="54"/>
      <c r="B260" s="55"/>
      <c r="C260" s="53"/>
      <c r="D260" s="18" t="s">
        <v>11</v>
      </c>
      <c r="E260" s="20">
        <v>0</v>
      </c>
      <c r="F260" s="20">
        <v>0</v>
      </c>
      <c r="G260" s="53"/>
      <c r="H260" s="53"/>
      <c r="I260" s="53"/>
      <c r="J260" s="53"/>
    </row>
    <row r="261" spans="1:10" x14ac:dyDescent="0.3">
      <c r="A261" s="54"/>
      <c r="B261" s="55"/>
      <c r="C261" s="53"/>
      <c r="D261" s="18" t="s">
        <v>12</v>
      </c>
      <c r="E261" s="20">
        <v>0</v>
      </c>
      <c r="F261" s="20">
        <v>0</v>
      </c>
      <c r="G261" s="53"/>
      <c r="H261" s="53"/>
      <c r="I261" s="53"/>
      <c r="J261" s="53"/>
    </row>
    <row r="262" spans="1:10" ht="21.75" customHeight="1" x14ac:dyDescent="0.3">
      <c r="A262" s="54"/>
      <c r="B262" s="55"/>
      <c r="C262" s="53"/>
      <c r="D262" s="18" t="s">
        <v>13</v>
      </c>
      <c r="E262" s="30">
        <v>302589.09999999998</v>
      </c>
      <c r="F262" s="20">
        <v>274033.21000000002</v>
      </c>
      <c r="G262" s="53"/>
      <c r="H262" s="53"/>
      <c r="I262" s="53"/>
      <c r="J262" s="53"/>
    </row>
    <row r="263" spans="1:10" ht="46.8" x14ac:dyDescent="0.3">
      <c r="A263" s="9" t="s">
        <v>85</v>
      </c>
      <c r="B263" s="23" t="s">
        <v>123</v>
      </c>
      <c r="C263" s="21" t="s">
        <v>98</v>
      </c>
      <c r="D263" s="18" t="s">
        <v>44</v>
      </c>
      <c r="E263" s="20" t="s">
        <v>8</v>
      </c>
      <c r="F263" s="20" t="s">
        <v>8</v>
      </c>
      <c r="G263" s="18" t="s">
        <v>8</v>
      </c>
      <c r="H263" s="53" t="s">
        <v>8</v>
      </c>
      <c r="I263" s="53"/>
      <c r="J263" s="23" t="s">
        <v>214</v>
      </c>
    </row>
    <row r="264" spans="1:10" ht="33.75" customHeight="1" x14ac:dyDescent="0.3">
      <c r="A264" s="54"/>
      <c r="B264" s="55"/>
      <c r="C264" s="53" t="s">
        <v>17</v>
      </c>
      <c r="D264" s="18" t="s">
        <v>9</v>
      </c>
      <c r="E264" s="30">
        <v>26699.05</v>
      </c>
      <c r="F264" s="20">
        <v>22920.77</v>
      </c>
      <c r="G264" s="53" t="s">
        <v>8</v>
      </c>
      <c r="H264" s="53" t="s">
        <v>8</v>
      </c>
      <c r="I264" s="53"/>
      <c r="J264" s="53"/>
    </row>
    <row r="265" spans="1:10" ht="32.25" customHeight="1" x14ac:dyDescent="0.3">
      <c r="A265" s="54"/>
      <c r="B265" s="55"/>
      <c r="C265" s="53"/>
      <c r="D265" s="18" t="s">
        <v>10</v>
      </c>
      <c r="E265" s="30">
        <v>26699.03</v>
      </c>
      <c r="F265" s="20">
        <v>22920.75</v>
      </c>
      <c r="G265" s="53"/>
      <c r="H265" s="53"/>
      <c r="I265" s="53"/>
      <c r="J265" s="53"/>
    </row>
    <row r="266" spans="1:10" x14ac:dyDescent="0.3">
      <c r="A266" s="54"/>
      <c r="B266" s="55"/>
      <c r="C266" s="53"/>
      <c r="D266" s="18" t="s">
        <v>11</v>
      </c>
      <c r="E266" s="20">
        <v>0</v>
      </c>
      <c r="F266" s="20">
        <v>0</v>
      </c>
      <c r="G266" s="53"/>
      <c r="H266" s="53"/>
      <c r="I266" s="53"/>
      <c r="J266" s="53"/>
    </row>
    <row r="267" spans="1:10" x14ac:dyDescent="0.3">
      <c r="A267" s="54"/>
      <c r="B267" s="55"/>
      <c r="C267" s="53"/>
      <c r="D267" s="18" t="s">
        <v>12</v>
      </c>
      <c r="E267" s="20">
        <v>0</v>
      </c>
      <c r="F267" s="20">
        <v>0</v>
      </c>
      <c r="G267" s="53"/>
      <c r="H267" s="53"/>
      <c r="I267" s="53"/>
      <c r="J267" s="53"/>
    </row>
    <row r="268" spans="1:10" ht="18.75" customHeight="1" x14ac:dyDescent="0.3">
      <c r="A268" s="54"/>
      <c r="B268" s="55"/>
      <c r="C268" s="53"/>
      <c r="D268" s="18" t="s">
        <v>13</v>
      </c>
      <c r="E268" s="30">
        <v>302589.09999999998</v>
      </c>
      <c r="F268" s="20">
        <v>259768.5</v>
      </c>
      <c r="G268" s="53"/>
      <c r="H268" s="53"/>
      <c r="I268" s="53"/>
      <c r="J268" s="53"/>
    </row>
    <row r="269" spans="1:10" ht="46.8" x14ac:dyDescent="0.3">
      <c r="A269" s="9" t="s">
        <v>86</v>
      </c>
      <c r="B269" s="23" t="s">
        <v>124</v>
      </c>
      <c r="C269" s="21" t="s">
        <v>98</v>
      </c>
      <c r="D269" s="18" t="s">
        <v>44</v>
      </c>
      <c r="E269" s="20" t="s">
        <v>8</v>
      </c>
      <c r="F269" s="20" t="s">
        <v>8</v>
      </c>
      <c r="G269" s="18" t="s">
        <v>8</v>
      </c>
      <c r="H269" s="53" t="s">
        <v>8</v>
      </c>
      <c r="I269" s="53"/>
      <c r="J269" s="23" t="s">
        <v>214</v>
      </c>
    </row>
    <row r="270" spans="1:10" ht="33" customHeight="1" x14ac:dyDescent="0.3">
      <c r="A270" s="54"/>
      <c r="B270" s="55"/>
      <c r="C270" s="53" t="s">
        <v>17</v>
      </c>
      <c r="D270" s="18" t="s">
        <v>9</v>
      </c>
      <c r="E270" s="30">
        <v>26699.05</v>
      </c>
      <c r="F270" s="20">
        <v>21768.83</v>
      </c>
      <c r="G270" s="53" t="s">
        <v>8</v>
      </c>
      <c r="H270" s="53" t="s">
        <v>8</v>
      </c>
      <c r="I270" s="53"/>
      <c r="J270" s="53"/>
    </row>
    <row r="271" spans="1:10" x14ac:dyDescent="0.3">
      <c r="A271" s="54"/>
      <c r="B271" s="55"/>
      <c r="C271" s="53"/>
      <c r="D271" s="18" t="s">
        <v>10</v>
      </c>
      <c r="E271" s="30">
        <v>26699.03</v>
      </c>
      <c r="F271" s="20">
        <v>26685.74</v>
      </c>
      <c r="G271" s="53"/>
      <c r="H271" s="53"/>
      <c r="I271" s="53"/>
      <c r="J271" s="53"/>
    </row>
    <row r="272" spans="1:10" x14ac:dyDescent="0.3">
      <c r="A272" s="54"/>
      <c r="B272" s="55"/>
      <c r="C272" s="53"/>
      <c r="D272" s="18" t="s">
        <v>11</v>
      </c>
      <c r="E272" s="20">
        <v>0</v>
      </c>
      <c r="F272" s="20">
        <v>0</v>
      </c>
      <c r="G272" s="53"/>
      <c r="H272" s="53"/>
      <c r="I272" s="53"/>
      <c r="J272" s="53"/>
    </row>
    <row r="273" spans="1:10" x14ac:dyDescent="0.3">
      <c r="A273" s="54"/>
      <c r="B273" s="55"/>
      <c r="C273" s="53"/>
      <c r="D273" s="18" t="s">
        <v>12</v>
      </c>
      <c r="E273" s="20">
        <v>0</v>
      </c>
      <c r="F273" s="20">
        <v>0</v>
      </c>
      <c r="G273" s="53"/>
      <c r="H273" s="53"/>
      <c r="I273" s="53"/>
      <c r="J273" s="53"/>
    </row>
    <row r="274" spans="1:10" ht="18.75" customHeight="1" x14ac:dyDescent="0.3">
      <c r="A274" s="54"/>
      <c r="B274" s="55"/>
      <c r="C274" s="53"/>
      <c r="D274" s="18" t="s">
        <v>13</v>
      </c>
      <c r="E274" s="30">
        <v>302589.09999999998</v>
      </c>
      <c r="F274" s="20">
        <v>302438.45</v>
      </c>
      <c r="G274" s="53"/>
      <c r="H274" s="53"/>
      <c r="I274" s="53"/>
      <c r="J274" s="53"/>
    </row>
    <row r="275" spans="1:10" ht="62.4" x14ac:dyDescent="0.3">
      <c r="A275" s="9" t="s">
        <v>87</v>
      </c>
      <c r="B275" s="23" t="s">
        <v>125</v>
      </c>
      <c r="C275" s="21" t="s">
        <v>98</v>
      </c>
      <c r="D275" s="18" t="s">
        <v>44</v>
      </c>
      <c r="E275" s="20" t="s">
        <v>8</v>
      </c>
      <c r="F275" s="20" t="s">
        <v>8</v>
      </c>
      <c r="G275" s="18" t="s">
        <v>8</v>
      </c>
      <c r="H275" s="53" t="s">
        <v>8</v>
      </c>
      <c r="I275" s="53"/>
      <c r="J275" s="23" t="s">
        <v>215</v>
      </c>
    </row>
    <row r="276" spans="1:10" ht="33.75" customHeight="1" x14ac:dyDescent="0.3">
      <c r="A276" s="54"/>
      <c r="B276" s="55"/>
      <c r="C276" s="53" t="s">
        <v>17</v>
      </c>
      <c r="D276" s="18" t="s">
        <v>9</v>
      </c>
      <c r="E276" s="30">
        <v>26699.03</v>
      </c>
      <c r="F276" s="20">
        <v>25779.119999999999</v>
      </c>
      <c r="G276" s="53" t="s">
        <v>8</v>
      </c>
      <c r="H276" s="53" t="s">
        <v>8</v>
      </c>
      <c r="I276" s="53"/>
      <c r="J276" s="60"/>
    </row>
    <row r="277" spans="1:10" ht="30.75" customHeight="1" x14ac:dyDescent="0.3">
      <c r="A277" s="54"/>
      <c r="B277" s="55"/>
      <c r="C277" s="53"/>
      <c r="D277" s="18" t="s">
        <v>10</v>
      </c>
      <c r="E277" s="30">
        <v>26699.02</v>
      </c>
      <c r="F277" s="20">
        <v>25779.11</v>
      </c>
      <c r="G277" s="53"/>
      <c r="H277" s="53"/>
      <c r="I277" s="53"/>
      <c r="J277" s="60"/>
    </row>
    <row r="278" spans="1:10" x14ac:dyDescent="0.3">
      <c r="A278" s="54"/>
      <c r="B278" s="55"/>
      <c r="C278" s="53"/>
      <c r="D278" s="18" t="s">
        <v>11</v>
      </c>
      <c r="E278" s="20">
        <v>0</v>
      </c>
      <c r="F278" s="20">
        <v>0</v>
      </c>
      <c r="G278" s="53"/>
      <c r="H278" s="53"/>
      <c r="I278" s="53"/>
      <c r="J278" s="60"/>
    </row>
    <row r="279" spans="1:10" x14ac:dyDescent="0.3">
      <c r="A279" s="54"/>
      <c r="B279" s="55"/>
      <c r="C279" s="53"/>
      <c r="D279" s="18" t="s">
        <v>12</v>
      </c>
      <c r="E279" s="20">
        <v>0</v>
      </c>
      <c r="F279" s="20">
        <v>0</v>
      </c>
      <c r="G279" s="53"/>
      <c r="H279" s="53"/>
      <c r="I279" s="53"/>
      <c r="J279" s="60"/>
    </row>
    <row r="280" spans="1:10" ht="18" customHeight="1" x14ac:dyDescent="0.3">
      <c r="A280" s="54"/>
      <c r="B280" s="55"/>
      <c r="C280" s="53"/>
      <c r="D280" s="18" t="s">
        <v>13</v>
      </c>
      <c r="E280" s="30">
        <v>302588.94</v>
      </c>
      <c r="F280" s="20">
        <v>292163.27</v>
      </c>
      <c r="G280" s="53"/>
      <c r="H280" s="53"/>
      <c r="I280" s="53"/>
      <c r="J280" s="60"/>
    </row>
    <row r="281" spans="1:10" ht="46.8" x14ac:dyDescent="0.3">
      <c r="A281" s="9" t="s">
        <v>88</v>
      </c>
      <c r="B281" s="23" t="s">
        <v>126</v>
      </c>
      <c r="C281" s="21" t="s">
        <v>98</v>
      </c>
      <c r="D281" s="18" t="s">
        <v>44</v>
      </c>
      <c r="E281" s="20" t="s">
        <v>8</v>
      </c>
      <c r="F281" s="20" t="s">
        <v>8</v>
      </c>
      <c r="G281" s="18" t="s">
        <v>8</v>
      </c>
      <c r="H281" s="53" t="s">
        <v>8</v>
      </c>
      <c r="I281" s="53"/>
      <c r="J281" s="23" t="s">
        <v>216</v>
      </c>
    </row>
    <row r="282" spans="1:10" ht="33" customHeight="1" x14ac:dyDescent="0.3">
      <c r="A282" s="54"/>
      <c r="B282" s="55"/>
      <c r="C282" s="53" t="s">
        <v>17</v>
      </c>
      <c r="D282" s="18" t="s">
        <v>9</v>
      </c>
      <c r="E282" s="30">
        <v>26699.05</v>
      </c>
      <c r="F282" s="20">
        <v>21502.05</v>
      </c>
      <c r="G282" s="53" t="s">
        <v>8</v>
      </c>
      <c r="H282" s="53" t="s">
        <v>8</v>
      </c>
      <c r="I282" s="53"/>
      <c r="J282" s="53"/>
    </row>
    <row r="283" spans="1:10" ht="32.25" customHeight="1" x14ac:dyDescent="0.3">
      <c r="A283" s="54"/>
      <c r="B283" s="55"/>
      <c r="C283" s="53"/>
      <c r="D283" s="18" t="s">
        <v>10</v>
      </c>
      <c r="E283" s="30">
        <v>26699.03</v>
      </c>
      <c r="F283" s="20">
        <v>24745.279999999999</v>
      </c>
      <c r="G283" s="53"/>
      <c r="H283" s="53"/>
      <c r="I283" s="53"/>
      <c r="J283" s="53"/>
    </row>
    <row r="284" spans="1:10" x14ac:dyDescent="0.3">
      <c r="A284" s="54"/>
      <c r="B284" s="55"/>
      <c r="C284" s="53"/>
      <c r="D284" s="18" t="s">
        <v>11</v>
      </c>
      <c r="E284" s="20">
        <v>0</v>
      </c>
      <c r="F284" s="20">
        <v>0</v>
      </c>
      <c r="G284" s="53"/>
      <c r="H284" s="53"/>
      <c r="I284" s="53"/>
      <c r="J284" s="53"/>
    </row>
    <row r="285" spans="1:10" x14ac:dyDescent="0.3">
      <c r="A285" s="54"/>
      <c r="B285" s="55"/>
      <c r="C285" s="53"/>
      <c r="D285" s="18" t="s">
        <v>12</v>
      </c>
      <c r="E285" s="20">
        <v>0</v>
      </c>
      <c r="F285" s="20">
        <v>0</v>
      </c>
      <c r="G285" s="53"/>
      <c r="H285" s="53"/>
      <c r="I285" s="53"/>
      <c r="J285" s="53"/>
    </row>
    <row r="286" spans="1:10" ht="22.5" customHeight="1" x14ac:dyDescent="0.3">
      <c r="A286" s="54"/>
      <c r="B286" s="55"/>
      <c r="C286" s="53"/>
      <c r="D286" s="18" t="s">
        <v>13</v>
      </c>
      <c r="E286" s="30">
        <v>302589.09999999998</v>
      </c>
      <c r="F286" s="20">
        <v>280446.56</v>
      </c>
      <c r="G286" s="53"/>
      <c r="H286" s="53"/>
      <c r="I286" s="53"/>
      <c r="J286" s="53"/>
    </row>
    <row r="287" spans="1:10" ht="46.8" x14ac:dyDescent="0.3">
      <c r="A287" s="9" t="s">
        <v>89</v>
      </c>
      <c r="B287" s="23" t="s">
        <v>127</v>
      </c>
      <c r="C287" s="21" t="s">
        <v>98</v>
      </c>
      <c r="D287" s="18" t="s">
        <v>44</v>
      </c>
      <c r="E287" s="20" t="s">
        <v>8</v>
      </c>
      <c r="F287" s="20" t="s">
        <v>8</v>
      </c>
      <c r="G287" s="18" t="s">
        <v>8</v>
      </c>
      <c r="H287" s="53" t="s">
        <v>8</v>
      </c>
      <c r="I287" s="53"/>
      <c r="J287" s="23" t="s">
        <v>216</v>
      </c>
    </row>
    <row r="288" spans="1:10" ht="34.5" customHeight="1" x14ac:dyDescent="0.3">
      <c r="A288" s="54"/>
      <c r="B288" s="55"/>
      <c r="C288" s="53" t="s">
        <v>17</v>
      </c>
      <c r="D288" s="18" t="s">
        <v>9</v>
      </c>
      <c r="E288" s="30">
        <v>26699.05</v>
      </c>
      <c r="F288" s="20">
        <v>25146.959999999999</v>
      </c>
      <c r="G288" s="53" t="s">
        <v>8</v>
      </c>
      <c r="H288" s="53" t="s">
        <v>8</v>
      </c>
      <c r="I288" s="53"/>
      <c r="J288" s="53"/>
    </row>
    <row r="289" spans="1:10" x14ac:dyDescent="0.3">
      <c r="A289" s="54"/>
      <c r="B289" s="55"/>
      <c r="C289" s="53"/>
      <c r="D289" s="18" t="s">
        <v>10</v>
      </c>
      <c r="E289" s="30">
        <v>26699.03</v>
      </c>
      <c r="F289" s="20">
        <v>26607.119999999999</v>
      </c>
      <c r="G289" s="53"/>
      <c r="H289" s="53"/>
      <c r="I289" s="53"/>
      <c r="J289" s="53"/>
    </row>
    <row r="290" spans="1:10" x14ac:dyDescent="0.3">
      <c r="A290" s="54"/>
      <c r="B290" s="55"/>
      <c r="C290" s="53"/>
      <c r="D290" s="18" t="s">
        <v>11</v>
      </c>
      <c r="E290" s="20">
        <v>0</v>
      </c>
      <c r="F290" s="20">
        <v>0</v>
      </c>
      <c r="G290" s="53"/>
      <c r="H290" s="53"/>
      <c r="I290" s="53"/>
      <c r="J290" s="53"/>
    </row>
    <row r="291" spans="1:10" x14ac:dyDescent="0.3">
      <c r="A291" s="54"/>
      <c r="B291" s="55"/>
      <c r="C291" s="53"/>
      <c r="D291" s="18" t="s">
        <v>12</v>
      </c>
      <c r="E291" s="20">
        <v>0</v>
      </c>
      <c r="F291" s="20">
        <v>0</v>
      </c>
      <c r="G291" s="53"/>
      <c r="H291" s="53"/>
      <c r="I291" s="53"/>
      <c r="J291" s="53"/>
    </row>
    <row r="292" spans="1:10" ht="18.75" customHeight="1" x14ac:dyDescent="0.3">
      <c r="A292" s="54"/>
      <c r="B292" s="55"/>
      <c r="C292" s="53"/>
      <c r="D292" s="18" t="s">
        <v>13</v>
      </c>
      <c r="E292" s="30">
        <v>302589.09999999998</v>
      </c>
      <c r="F292" s="20">
        <v>301547.37</v>
      </c>
      <c r="G292" s="53"/>
      <c r="H292" s="53"/>
      <c r="I292" s="53"/>
      <c r="J292" s="53"/>
    </row>
    <row r="293" spans="1:10" ht="46.8" x14ac:dyDescent="0.3">
      <c r="A293" s="9" t="s">
        <v>90</v>
      </c>
      <c r="B293" s="23" t="s">
        <v>128</v>
      </c>
      <c r="C293" s="21" t="s">
        <v>98</v>
      </c>
      <c r="D293" s="18" t="s">
        <v>44</v>
      </c>
      <c r="E293" s="20" t="s">
        <v>8</v>
      </c>
      <c r="F293" s="20" t="s">
        <v>8</v>
      </c>
      <c r="G293" s="18" t="s">
        <v>8</v>
      </c>
      <c r="H293" s="53" t="s">
        <v>8</v>
      </c>
      <c r="I293" s="53"/>
      <c r="J293" s="23" t="s">
        <v>216</v>
      </c>
    </row>
    <row r="294" spans="1:10" ht="38.25" customHeight="1" x14ac:dyDescent="0.3">
      <c r="A294" s="54"/>
      <c r="B294" s="55"/>
      <c r="C294" s="53" t="s">
        <v>17</v>
      </c>
      <c r="D294" s="18" t="s">
        <v>9</v>
      </c>
      <c r="E294" s="30">
        <v>26699.05</v>
      </c>
      <c r="F294" s="20">
        <v>21429.65</v>
      </c>
      <c r="G294" s="53" t="s">
        <v>8</v>
      </c>
      <c r="H294" s="53" t="s">
        <v>8</v>
      </c>
      <c r="I294" s="53"/>
      <c r="J294" s="53"/>
    </row>
    <row r="295" spans="1:10" ht="31.5" customHeight="1" x14ac:dyDescent="0.3">
      <c r="A295" s="54"/>
      <c r="B295" s="55"/>
      <c r="C295" s="53"/>
      <c r="D295" s="18" t="s">
        <v>10</v>
      </c>
      <c r="E295" s="30">
        <v>26699.03</v>
      </c>
      <c r="F295" s="20">
        <v>23230.48</v>
      </c>
      <c r="G295" s="53"/>
      <c r="H295" s="53"/>
      <c r="I295" s="53"/>
      <c r="J295" s="53"/>
    </row>
    <row r="296" spans="1:10" x14ac:dyDescent="0.3">
      <c r="A296" s="54"/>
      <c r="B296" s="55"/>
      <c r="C296" s="53"/>
      <c r="D296" s="18" t="s">
        <v>11</v>
      </c>
      <c r="E296" s="20">
        <v>0</v>
      </c>
      <c r="F296" s="20">
        <v>0</v>
      </c>
      <c r="G296" s="53"/>
      <c r="H296" s="53"/>
      <c r="I296" s="53"/>
      <c r="J296" s="53"/>
    </row>
    <row r="297" spans="1:10" x14ac:dyDescent="0.3">
      <c r="A297" s="54"/>
      <c r="B297" s="55"/>
      <c r="C297" s="53"/>
      <c r="D297" s="18" t="s">
        <v>12</v>
      </c>
      <c r="E297" s="20">
        <v>0</v>
      </c>
      <c r="F297" s="20">
        <v>0</v>
      </c>
      <c r="G297" s="53"/>
      <c r="H297" s="53"/>
      <c r="I297" s="53"/>
      <c r="J297" s="53"/>
    </row>
    <row r="298" spans="1:10" ht="18" customHeight="1" x14ac:dyDescent="0.3">
      <c r="A298" s="54"/>
      <c r="B298" s="55"/>
      <c r="C298" s="53"/>
      <c r="D298" s="18" t="s">
        <v>13</v>
      </c>
      <c r="E298" s="30">
        <v>302589.09999999998</v>
      </c>
      <c r="F298" s="20">
        <v>263278.86</v>
      </c>
      <c r="G298" s="53"/>
      <c r="H298" s="53"/>
      <c r="I298" s="53"/>
      <c r="J298" s="53"/>
    </row>
    <row r="299" spans="1:10" ht="46.8" x14ac:dyDescent="0.3">
      <c r="A299" s="9" t="s">
        <v>91</v>
      </c>
      <c r="B299" s="23" t="s">
        <v>129</v>
      </c>
      <c r="C299" s="21" t="s">
        <v>98</v>
      </c>
      <c r="D299" s="18" t="s">
        <v>44</v>
      </c>
      <c r="E299" s="20" t="s">
        <v>8</v>
      </c>
      <c r="F299" s="20" t="s">
        <v>8</v>
      </c>
      <c r="G299" s="18" t="s">
        <v>8</v>
      </c>
      <c r="H299" s="53" t="s">
        <v>8</v>
      </c>
      <c r="I299" s="53"/>
      <c r="J299" s="23" t="s">
        <v>216</v>
      </c>
    </row>
    <row r="300" spans="1:10" ht="30.75" customHeight="1" x14ac:dyDescent="0.3">
      <c r="A300" s="54"/>
      <c r="B300" s="55"/>
      <c r="C300" s="53" t="s">
        <v>17</v>
      </c>
      <c r="D300" s="18" t="s">
        <v>9</v>
      </c>
      <c r="E300" s="30">
        <v>26699.05</v>
      </c>
      <c r="F300" s="20">
        <v>20420.2</v>
      </c>
      <c r="G300" s="53" t="s">
        <v>8</v>
      </c>
      <c r="H300" s="53" t="s">
        <v>8</v>
      </c>
      <c r="I300" s="53"/>
      <c r="J300" s="53"/>
    </row>
    <row r="301" spans="1:10" ht="31.5" customHeight="1" x14ac:dyDescent="0.3">
      <c r="A301" s="54"/>
      <c r="B301" s="55"/>
      <c r="C301" s="53"/>
      <c r="D301" s="18" t="s">
        <v>10</v>
      </c>
      <c r="E301" s="30">
        <v>26699.03</v>
      </c>
      <c r="F301" s="20">
        <v>20420.18</v>
      </c>
      <c r="G301" s="53"/>
      <c r="H301" s="53"/>
      <c r="I301" s="53"/>
      <c r="J301" s="53"/>
    </row>
    <row r="302" spans="1:10" x14ac:dyDescent="0.3">
      <c r="A302" s="54"/>
      <c r="B302" s="55"/>
      <c r="C302" s="53"/>
      <c r="D302" s="18" t="s">
        <v>11</v>
      </c>
      <c r="E302" s="20">
        <v>0</v>
      </c>
      <c r="F302" s="20">
        <v>0</v>
      </c>
      <c r="G302" s="53"/>
      <c r="H302" s="53"/>
      <c r="I302" s="53"/>
      <c r="J302" s="53"/>
    </row>
    <row r="303" spans="1:10" x14ac:dyDescent="0.3">
      <c r="A303" s="54"/>
      <c r="B303" s="55"/>
      <c r="C303" s="53"/>
      <c r="D303" s="18" t="s">
        <v>12</v>
      </c>
      <c r="E303" s="20">
        <v>0</v>
      </c>
      <c r="F303" s="20">
        <v>0</v>
      </c>
      <c r="G303" s="53"/>
      <c r="H303" s="53"/>
      <c r="I303" s="53"/>
      <c r="J303" s="53"/>
    </row>
    <row r="304" spans="1:10" ht="22.5" customHeight="1" x14ac:dyDescent="0.3">
      <c r="A304" s="54"/>
      <c r="B304" s="55"/>
      <c r="C304" s="53"/>
      <c r="D304" s="18" t="s">
        <v>13</v>
      </c>
      <c r="E304" s="30">
        <v>302589.09999999998</v>
      </c>
      <c r="F304" s="20">
        <v>231428.73</v>
      </c>
      <c r="G304" s="53"/>
      <c r="H304" s="53"/>
      <c r="I304" s="53"/>
      <c r="J304" s="53"/>
    </row>
    <row r="305" spans="1:10" ht="46.8" x14ac:dyDescent="0.3">
      <c r="A305" s="9" t="s">
        <v>92</v>
      </c>
      <c r="B305" s="23" t="s">
        <v>130</v>
      </c>
      <c r="C305" s="21" t="s">
        <v>98</v>
      </c>
      <c r="D305" s="18" t="s">
        <v>44</v>
      </c>
      <c r="E305" s="20" t="s">
        <v>8</v>
      </c>
      <c r="F305" s="20" t="s">
        <v>8</v>
      </c>
      <c r="G305" s="18" t="s">
        <v>8</v>
      </c>
      <c r="H305" s="53" t="s">
        <v>8</v>
      </c>
      <c r="I305" s="53"/>
      <c r="J305" s="23" t="s">
        <v>216</v>
      </c>
    </row>
    <row r="306" spans="1:10" ht="33.75" customHeight="1" x14ac:dyDescent="0.3">
      <c r="A306" s="54"/>
      <c r="B306" s="55"/>
      <c r="C306" s="53" t="s">
        <v>17</v>
      </c>
      <c r="D306" s="18" t="s">
        <v>9</v>
      </c>
      <c r="E306" s="30">
        <v>26699.05</v>
      </c>
      <c r="F306" s="20">
        <v>19217.34</v>
      </c>
      <c r="G306" s="53" t="s">
        <v>8</v>
      </c>
      <c r="H306" s="53" t="s">
        <v>8</v>
      </c>
      <c r="I306" s="53"/>
      <c r="J306" s="53"/>
    </row>
    <row r="307" spans="1:10" x14ac:dyDescent="0.3">
      <c r="A307" s="54"/>
      <c r="B307" s="55"/>
      <c r="C307" s="53"/>
      <c r="D307" s="18" t="s">
        <v>10</v>
      </c>
      <c r="E307" s="30">
        <v>26699.03</v>
      </c>
      <c r="F307" s="20">
        <v>24794.61</v>
      </c>
      <c r="G307" s="53"/>
      <c r="H307" s="53"/>
      <c r="I307" s="53"/>
      <c r="J307" s="53"/>
    </row>
    <row r="308" spans="1:10" x14ac:dyDescent="0.3">
      <c r="A308" s="54"/>
      <c r="B308" s="55"/>
      <c r="C308" s="53"/>
      <c r="D308" s="18" t="s">
        <v>11</v>
      </c>
      <c r="E308" s="20">
        <v>0</v>
      </c>
      <c r="F308" s="20">
        <v>0</v>
      </c>
      <c r="G308" s="53"/>
      <c r="H308" s="53"/>
      <c r="I308" s="53"/>
      <c r="J308" s="53"/>
    </row>
    <row r="309" spans="1:10" x14ac:dyDescent="0.3">
      <c r="A309" s="54"/>
      <c r="B309" s="55"/>
      <c r="C309" s="53"/>
      <c r="D309" s="18" t="s">
        <v>12</v>
      </c>
      <c r="E309" s="20">
        <v>0</v>
      </c>
      <c r="F309" s="20">
        <v>0</v>
      </c>
      <c r="G309" s="53"/>
      <c r="H309" s="53"/>
      <c r="I309" s="53"/>
      <c r="J309" s="53"/>
    </row>
    <row r="310" spans="1:10" ht="20.25" customHeight="1" x14ac:dyDescent="0.3">
      <c r="A310" s="54"/>
      <c r="B310" s="55"/>
      <c r="C310" s="53"/>
      <c r="D310" s="18" t="s">
        <v>13</v>
      </c>
      <c r="E310" s="30">
        <v>302589.09999999998</v>
      </c>
      <c r="F310" s="20">
        <v>281005.58</v>
      </c>
      <c r="G310" s="53"/>
      <c r="H310" s="53"/>
      <c r="I310" s="53"/>
      <c r="J310" s="53"/>
    </row>
    <row r="311" spans="1:10" ht="46.8" x14ac:dyDescent="0.3">
      <c r="A311" s="9" t="s">
        <v>93</v>
      </c>
      <c r="B311" s="23" t="s">
        <v>131</v>
      </c>
      <c r="C311" s="21" t="s">
        <v>98</v>
      </c>
      <c r="D311" s="18" t="s">
        <v>44</v>
      </c>
      <c r="E311" s="20" t="s">
        <v>8</v>
      </c>
      <c r="F311" s="20" t="s">
        <v>8</v>
      </c>
      <c r="G311" s="18" t="s">
        <v>8</v>
      </c>
      <c r="H311" s="53" t="s">
        <v>8</v>
      </c>
      <c r="I311" s="53"/>
      <c r="J311" s="23" t="s">
        <v>216</v>
      </c>
    </row>
    <row r="312" spans="1:10" ht="36" customHeight="1" x14ac:dyDescent="0.3">
      <c r="A312" s="54"/>
      <c r="B312" s="55"/>
      <c r="C312" s="53" t="s">
        <v>17</v>
      </c>
      <c r="D312" s="18" t="s">
        <v>9</v>
      </c>
      <c r="E312" s="30">
        <v>26699.05</v>
      </c>
      <c r="F312" s="20">
        <v>18775.88</v>
      </c>
      <c r="G312" s="53" t="s">
        <v>8</v>
      </c>
      <c r="H312" s="53" t="s">
        <v>8</v>
      </c>
      <c r="I312" s="53"/>
      <c r="J312" s="53"/>
    </row>
    <row r="313" spans="1:10" ht="31.5" customHeight="1" x14ac:dyDescent="0.3">
      <c r="A313" s="54"/>
      <c r="B313" s="55"/>
      <c r="C313" s="53"/>
      <c r="D313" s="18" t="s">
        <v>10</v>
      </c>
      <c r="E313" s="30">
        <v>26699.03</v>
      </c>
      <c r="F313" s="20">
        <v>26056.61</v>
      </c>
      <c r="G313" s="53"/>
      <c r="H313" s="53"/>
      <c r="I313" s="53"/>
      <c r="J313" s="53"/>
    </row>
    <row r="314" spans="1:10" x14ac:dyDescent="0.3">
      <c r="A314" s="54"/>
      <c r="B314" s="55"/>
      <c r="C314" s="53"/>
      <c r="D314" s="18" t="s">
        <v>11</v>
      </c>
      <c r="E314" s="20">
        <v>0</v>
      </c>
      <c r="F314" s="20">
        <v>0</v>
      </c>
      <c r="G314" s="53"/>
      <c r="H314" s="53"/>
      <c r="I314" s="53"/>
      <c r="J314" s="53"/>
    </row>
    <row r="315" spans="1:10" x14ac:dyDescent="0.3">
      <c r="A315" s="54"/>
      <c r="B315" s="55"/>
      <c r="C315" s="53"/>
      <c r="D315" s="18" t="s">
        <v>12</v>
      </c>
      <c r="E315" s="20">
        <v>0</v>
      </c>
      <c r="F315" s="20">
        <v>0</v>
      </c>
      <c r="G315" s="53"/>
      <c r="H315" s="53"/>
      <c r="I315" s="53"/>
      <c r="J315" s="53"/>
    </row>
    <row r="316" spans="1:10" ht="20.25" customHeight="1" x14ac:dyDescent="0.3">
      <c r="A316" s="54"/>
      <c r="B316" s="55"/>
      <c r="C316" s="53"/>
      <c r="D316" s="18" t="s">
        <v>13</v>
      </c>
      <c r="E316" s="30">
        <v>302589.09999999998</v>
      </c>
      <c r="F316" s="20">
        <v>295308.34000000003</v>
      </c>
      <c r="G316" s="53"/>
      <c r="H316" s="53"/>
      <c r="I316" s="53"/>
      <c r="J316" s="53"/>
    </row>
    <row r="317" spans="1:10" ht="46.8" x14ac:dyDescent="0.3">
      <c r="A317" s="9" t="s">
        <v>94</v>
      </c>
      <c r="B317" s="23" t="s">
        <v>132</v>
      </c>
      <c r="C317" s="21" t="s">
        <v>27</v>
      </c>
      <c r="D317" s="18" t="s">
        <v>44</v>
      </c>
      <c r="E317" s="20" t="s">
        <v>8</v>
      </c>
      <c r="F317" s="18" t="s">
        <v>8</v>
      </c>
      <c r="G317" s="18" t="s">
        <v>8</v>
      </c>
      <c r="H317" s="53" t="s">
        <v>8</v>
      </c>
      <c r="I317" s="53"/>
      <c r="J317" s="23" t="s">
        <v>216</v>
      </c>
    </row>
    <row r="318" spans="1:10" ht="34.5" customHeight="1" x14ac:dyDescent="0.3">
      <c r="A318" s="54"/>
      <c r="B318" s="55"/>
      <c r="C318" s="53" t="s">
        <v>17</v>
      </c>
      <c r="D318" s="18" t="s">
        <v>9</v>
      </c>
      <c r="E318" s="30">
        <v>26699.05</v>
      </c>
      <c r="F318" s="20">
        <v>24172.17</v>
      </c>
      <c r="G318" s="53" t="s">
        <v>8</v>
      </c>
      <c r="H318" s="53" t="s">
        <v>8</v>
      </c>
      <c r="I318" s="53"/>
      <c r="J318" s="53"/>
    </row>
    <row r="319" spans="1:10" x14ac:dyDescent="0.3">
      <c r="A319" s="54"/>
      <c r="B319" s="55"/>
      <c r="C319" s="53"/>
      <c r="D319" s="18" t="s">
        <v>10</v>
      </c>
      <c r="E319" s="30">
        <v>26699.03</v>
      </c>
      <c r="F319" s="20">
        <v>26643.82</v>
      </c>
      <c r="G319" s="53"/>
      <c r="H319" s="53"/>
      <c r="I319" s="53"/>
      <c r="J319" s="53"/>
    </row>
    <row r="320" spans="1:10" x14ac:dyDescent="0.3">
      <c r="A320" s="54"/>
      <c r="B320" s="55"/>
      <c r="C320" s="53"/>
      <c r="D320" s="18" t="s">
        <v>11</v>
      </c>
      <c r="E320" s="20">
        <v>0</v>
      </c>
      <c r="F320" s="20">
        <v>0</v>
      </c>
      <c r="G320" s="53"/>
      <c r="H320" s="53"/>
      <c r="I320" s="53"/>
      <c r="J320" s="53"/>
    </row>
    <row r="321" spans="1:10" x14ac:dyDescent="0.3">
      <c r="A321" s="54"/>
      <c r="B321" s="55"/>
      <c r="C321" s="53"/>
      <c r="D321" s="18" t="s">
        <v>12</v>
      </c>
      <c r="E321" s="20">
        <v>0</v>
      </c>
      <c r="F321" s="20">
        <v>0</v>
      </c>
      <c r="G321" s="53"/>
      <c r="H321" s="53"/>
      <c r="I321" s="53"/>
      <c r="J321" s="53"/>
    </row>
    <row r="322" spans="1:10" ht="18.75" customHeight="1" x14ac:dyDescent="0.3">
      <c r="A322" s="54"/>
      <c r="B322" s="55"/>
      <c r="C322" s="53"/>
      <c r="D322" s="18" t="s">
        <v>13</v>
      </c>
      <c r="E322" s="30">
        <v>302589.09999999998</v>
      </c>
      <c r="F322" s="20">
        <v>301963.39</v>
      </c>
      <c r="G322" s="53"/>
      <c r="H322" s="53"/>
      <c r="I322" s="53"/>
      <c r="J322" s="53"/>
    </row>
    <row r="323" spans="1:10" ht="46.8" x14ac:dyDescent="0.3">
      <c r="A323" s="9" t="s">
        <v>95</v>
      </c>
      <c r="B323" s="23" t="s">
        <v>199</v>
      </c>
      <c r="C323" s="21" t="s">
        <v>98</v>
      </c>
      <c r="D323" s="18" t="s">
        <v>44</v>
      </c>
      <c r="E323" s="20" t="s">
        <v>8</v>
      </c>
      <c r="F323" s="18" t="s">
        <v>8</v>
      </c>
      <c r="G323" s="18" t="s">
        <v>8</v>
      </c>
      <c r="H323" s="53" t="s">
        <v>8</v>
      </c>
      <c r="I323" s="53"/>
      <c r="J323" s="23" t="s">
        <v>216</v>
      </c>
    </row>
    <row r="324" spans="1:10" ht="31.5" customHeight="1" x14ac:dyDescent="0.3">
      <c r="A324" s="54"/>
      <c r="B324" s="55"/>
      <c r="C324" s="53" t="s">
        <v>17</v>
      </c>
      <c r="D324" s="18" t="s">
        <v>9</v>
      </c>
      <c r="E324" s="30">
        <v>26699.03</v>
      </c>
      <c r="F324" s="20">
        <v>23287.24</v>
      </c>
      <c r="G324" s="53" t="s">
        <v>8</v>
      </c>
      <c r="H324" s="53" t="s">
        <v>8</v>
      </c>
      <c r="I324" s="53"/>
      <c r="J324" s="53"/>
    </row>
    <row r="325" spans="1:10" ht="33.75" customHeight="1" x14ac:dyDescent="0.3">
      <c r="A325" s="54"/>
      <c r="B325" s="55"/>
      <c r="C325" s="53"/>
      <c r="D325" s="18" t="s">
        <v>10</v>
      </c>
      <c r="E325" s="30">
        <v>26699.02</v>
      </c>
      <c r="F325" s="20">
        <v>25516.95</v>
      </c>
      <c r="G325" s="53"/>
      <c r="H325" s="53"/>
      <c r="I325" s="53"/>
      <c r="J325" s="53"/>
    </row>
    <row r="326" spans="1:10" x14ac:dyDescent="0.3">
      <c r="A326" s="54"/>
      <c r="B326" s="55"/>
      <c r="C326" s="53"/>
      <c r="D326" s="18" t="s">
        <v>11</v>
      </c>
      <c r="E326" s="20">
        <v>0</v>
      </c>
      <c r="F326" s="20">
        <v>0</v>
      </c>
      <c r="G326" s="53"/>
      <c r="H326" s="53"/>
      <c r="I326" s="53"/>
      <c r="J326" s="53"/>
    </row>
    <row r="327" spans="1:10" x14ac:dyDescent="0.3">
      <c r="A327" s="54"/>
      <c r="B327" s="55"/>
      <c r="C327" s="53"/>
      <c r="D327" s="18" t="s">
        <v>12</v>
      </c>
      <c r="E327" s="20">
        <v>0</v>
      </c>
      <c r="F327" s="20">
        <v>0</v>
      </c>
      <c r="G327" s="53"/>
      <c r="H327" s="53"/>
      <c r="I327" s="53"/>
      <c r="J327" s="53"/>
    </row>
    <row r="328" spans="1:10" ht="21.75" customHeight="1" x14ac:dyDescent="0.3">
      <c r="A328" s="54"/>
      <c r="B328" s="55"/>
      <c r="C328" s="53"/>
      <c r="D328" s="18" t="s">
        <v>13</v>
      </c>
      <c r="E328" s="30">
        <v>302588.94</v>
      </c>
      <c r="F328" s="20">
        <v>289192.17</v>
      </c>
      <c r="G328" s="53"/>
      <c r="H328" s="53"/>
      <c r="I328" s="53"/>
      <c r="J328" s="53"/>
    </row>
    <row r="329" spans="1:10" ht="46.8" x14ac:dyDescent="0.3">
      <c r="A329" s="9" t="s">
        <v>96</v>
      </c>
      <c r="B329" s="23" t="s">
        <v>133</v>
      </c>
      <c r="C329" s="21" t="s">
        <v>98</v>
      </c>
      <c r="D329" s="18" t="s">
        <v>44</v>
      </c>
      <c r="E329" s="20" t="s">
        <v>8</v>
      </c>
      <c r="F329" s="20" t="s">
        <v>8</v>
      </c>
      <c r="G329" s="18" t="s">
        <v>8</v>
      </c>
      <c r="H329" s="53" t="s">
        <v>8</v>
      </c>
      <c r="I329" s="53"/>
      <c r="J329" s="23" t="s">
        <v>113</v>
      </c>
    </row>
    <row r="330" spans="1:10" ht="35.25" customHeight="1" x14ac:dyDescent="0.3">
      <c r="A330" s="54"/>
      <c r="B330" s="55"/>
      <c r="C330" s="53" t="s">
        <v>17</v>
      </c>
      <c r="D330" s="18" t="s">
        <v>9</v>
      </c>
      <c r="E330" s="30">
        <v>26699.03</v>
      </c>
      <c r="F330" s="20">
        <v>13320.93</v>
      </c>
      <c r="G330" s="53" t="s">
        <v>8</v>
      </c>
      <c r="H330" s="53" t="s">
        <v>8</v>
      </c>
      <c r="I330" s="53"/>
      <c r="J330" s="53"/>
    </row>
    <row r="331" spans="1:10" ht="31.5" customHeight="1" x14ac:dyDescent="0.3">
      <c r="A331" s="54"/>
      <c r="B331" s="55"/>
      <c r="C331" s="53"/>
      <c r="D331" s="18" t="s">
        <v>10</v>
      </c>
      <c r="E331" s="30">
        <v>26699.02</v>
      </c>
      <c r="F331" s="20">
        <v>16565.55</v>
      </c>
      <c r="G331" s="53"/>
      <c r="H331" s="53"/>
      <c r="I331" s="53"/>
      <c r="J331" s="53"/>
    </row>
    <row r="332" spans="1:10" x14ac:dyDescent="0.3">
      <c r="A332" s="54"/>
      <c r="B332" s="55"/>
      <c r="C332" s="53"/>
      <c r="D332" s="18" t="s">
        <v>11</v>
      </c>
      <c r="E332" s="20">
        <v>0</v>
      </c>
      <c r="F332" s="20">
        <v>0</v>
      </c>
      <c r="G332" s="53"/>
      <c r="H332" s="53"/>
      <c r="I332" s="53"/>
      <c r="J332" s="53"/>
    </row>
    <row r="333" spans="1:10" x14ac:dyDescent="0.3">
      <c r="A333" s="54"/>
      <c r="B333" s="55"/>
      <c r="C333" s="53"/>
      <c r="D333" s="18" t="s">
        <v>12</v>
      </c>
      <c r="E333" s="20">
        <v>0</v>
      </c>
      <c r="F333" s="20">
        <v>0</v>
      </c>
      <c r="G333" s="53"/>
      <c r="H333" s="53"/>
      <c r="I333" s="53"/>
      <c r="J333" s="53"/>
    </row>
    <row r="334" spans="1:10" ht="18" customHeight="1" x14ac:dyDescent="0.3">
      <c r="A334" s="54"/>
      <c r="B334" s="55"/>
      <c r="C334" s="53"/>
      <c r="D334" s="18" t="s">
        <v>13</v>
      </c>
      <c r="E334" s="30">
        <v>302588.94</v>
      </c>
      <c r="F334" s="20">
        <v>187742.9</v>
      </c>
      <c r="G334" s="53"/>
      <c r="H334" s="53"/>
      <c r="I334" s="53"/>
      <c r="J334" s="53"/>
    </row>
    <row r="335" spans="1:10" ht="46.8" x14ac:dyDescent="0.3">
      <c r="A335" s="9" t="s">
        <v>97</v>
      </c>
      <c r="B335" s="23" t="s">
        <v>134</v>
      </c>
      <c r="C335" s="21" t="s">
        <v>98</v>
      </c>
      <c r="D335" s="18" t="s">
        <v>44</v>
      </c>
      <c r="E335" s="20" t="s">
        <v>8</v>
      </c>
      <c r="F335" s="20" t="s">
        <v>8</v>
      </c>
      <c r="G335" s="18" t="s">
        <v>8</v>
      </c>
      <c r="H335" s="53" t="s">
        <v>8</v>
      </c>
      <c r="I335" s="53"/>
      <c r="J335" s="23" t="s">
        <v>216</v>
      </c>
    </row>
    <row r="336" spans="1:10" ht="31.5" customHeight="1" x14ac:dyDescent="0.3">
      <c r="A336" s="54"/>
      <c r="B336" s="55"/>
      <c r="C336" s="53" t="s">
        <v>17</v>
      </c>
      <c r="D336" s="18" t="s">
        <v>9</v>
      </c>
      <c r="E336" s="30">
        <v>26699.05</v>
      </c>
      <c r="F336" s="20">
        <v>14105.62</v>
      </c>
      <c r="G336" s="53" t="s">
        <v>8</v>
      </c>
      <c r="H336" s="53" t="s">
        <v>8</v>
      </c>
      <c r="I336" s="53"/>
      <c r="J336" s="53"/>
    </row>
    <row r="337" spans="1:10" ht="31.5" customHeight="1" x14ac:dyDescent="0.3">
      <c r="A337" s="54"/>
      <c r="B337" s="55"/>
      <c r="C337" s="53"/>
      <c r="D337" s="18" t="s">
        <v>10</v>
      </c>
      <c r="E337" s="30">
        <v>26699.03</v>
      </c>
      <c r="F337" s="20">
        <v>17292.45</v>
      </c>
      <c r="G337" s="53"/>
      <c r="H337" s="53"/>
      <c r="I337" s="53"/>
      <c r="J337" s="53"/>
    </row>
    <row r="338" spans="1:10" x14ac:dyDescent="0.3">
      <c r="A338" s="54"/>
      <c r="B338" s="55"/>
      <c r="C338" s="53"/>
      <c r="D338" s="18" t="s">
        <v>11</v>
      </c>
      <c r="E338" s="20">
        <v>0</v>
      </c>
      <c r="F338" s="20">
        <v>0</v>
      </c>
      <c r="G338" s="53"/>
      <c r="H338" s="53"/>
      <c r="I338" s="53"/>
      <c r="J338" s="53"/>
    </row>
    <row r="339" spans="1:10" x14ac:dyDescent="0.3">
      <c r="A339" s="54"/>
      <c r="B339" s="55"/>
      <c r="C339" s="53"/>
      <c r="D339" s="18" t="s">
        <v>12</v>
      </c>
      <c r="E339" s="20">
        <v>0</v>
      </c>
      <c r="F339" s="20">
        <v>0</v>
      </c>
      <c r="G339" s="53"/>
      <c r="H339" s="53"/>
      <c r="I339" s="53"/>
      <c r="J339" s="53"/>
    </row>
    <row r="340" spans="1:10" ht="18" customHeight="1" x14ac:dyDescent="0.3">
      <c r="A340" s="54"/>
      <c r="B340" s="55"/>
      <c r="C340" s="53"/>
      <c r="D340" s="18" t="s">
        <v>13</v>
      </c>
      <c r="E340" s="30">
        <v>302589.09999999998</v>
      </c>
      <c r="F340" s="20">
        <v>195981.16</v>
      </c>
      <c r="G340" s="53"/>
      <c r="H340" s="53"/>
      <c r="I340" s="53"/>
      <c r="J340" s="53"/>
    </row>
    <row r="341" spans="1:10" ht="46.8" x14ac:dyDescent="0.3">
      <c r="A341" s="9" t="s">
        <v>99</v>
      </c>
      <c r="B341" s="23" t="s">
        <v>136</v>
      </c>
      <c r="C341" s="21" t="s">
        <v>98</v>
      </c>
      <c r="D341" s="18" t="s">
        <v>44</v>
      </c>
      <c r="E341" s="20" t="s">
        <v>8</v>
      </c>
      <c r="F341" s="20" t="s">
        <v>8</v>
      </c>
      <c r="G341" s="18" t="s">
        <v>8</v>
      </c>
      <c r="H341" s="53" t="s">
        <v>8</v>
      </c>
      <c r="I341" s="53"/>
      <c r="J341" s="23" t="s">
        <v>216</v>
      </c>
    </row>
    <row r="342" spans="1:10" ht="32.25" customHeight="1" x14ac:dyDescent="0.3">
      <c r="A342" s="54"/>
      <c r="B342" s="55"/>
      <c r="C342" s="53" t="s">
        <v>17</v>
      </c>
      <c r="D342" s="18" t="s">
        <v>9</v>
      </c>
      <c r="E342" s="30">
        <v>26699.05</v>
      </c>
      <c r="F342" s="20">
        <v>16937.05</v>
      </c>
      <c r="G342" s="53" t="s">
        <v>8</v>
      </c>
      <c r="H342" s="53" t="s">
        <v>8</v>
      </c>
      <c r="I342" s="53"/>
      <c r="J342" s="53"/>
    </row>
    <row r="343" spans="1:10" ht="32.25" customHeight="1" x14ac:dyDescent="0.3">
      <c r="A343" s="54"/>
      <c r="B343" s="55"/>
      <c r="C343" s="53"/>
      <c r="D343" s="18" t="s">
        <v>10</v>
      </c>
      <c r="E343" s="30">
        <v>26699.03</v>
      </c>
      <c r="F343" s="20">
        <v>22842.09</v>
      </c>
      <c r="G343" s="53"/>
      <c r="H343" s="53"/>
      <c r="I343" s="53"/>
      <c r="J343" s="53"/>
    </row>
    <row r="344" spans="1:10" x14ac:dyDescent="0.3">
      <c r="A344" s="54"/>
      <c r="B344" s="55"/>
      <c r="C344" s="53"/>
      <c r="D344" s="18" t="s">
        <v>11</v>
      </c>
      <c r="E344" s="20">
        <v>0</v>
      </c>
      <c r="F344" s="20">
        <v>0</v>
      </c>
      <c r="G344" s="53"/>
      <c r="H344" s="53"/>
      <c r="I344" s="53"/>
      <c r="J344" s="53"/>
    </row>
    <row r="345" spans="1:10" x14ac:dyDescent="0.3">
      <c r="A345" s="54"/>
      <c r="B345" s="55"/>
      <c r="C345" s="53"/>
      <c r="D345" s="18" t="s">
        <v>12</v>
      </c>
      <c r="E345" s="20">
        <v>0</v>
      </c>
      <c r="F345" s="20">
        <v>0</v>
      </c>
      <c r="G345" s="53"/>
      <c r="H345" s="53"/>
      <c r="I345" s="53"/>
      <c r="J345" s="53"/>
    </row>
    <row r="346" spans="1:10" ht="18" customHeight="1" x14ac:dyDescent="0.3">
      <c r="A346" s="54"/>
      <c r="B346" s="55"/>
      <c r="C346" s="53"/>
      <c r="D346" s="18" t="s">
        <v>13</v>
      </c>
      <c r="E346" s="30">
        <v>302589.09999999998</v>
      </c>
      <c r="F346" s="20">
        <v>258921.83</v>
      </c>
      <c r="G346" s="53"/>
      <c r="H346" s="53"/>
      <c r="I346" s="53"/>
      <c r="J346" s="53"/>
    </row>
    <row r="347" spans="1:10" ht="46.8" x14ac:dyDescent="0.3">
      <c r="A347" s="9" t="s">
        <v>100</v>
      </c>
      <c r="B347" s="23" t="s">
        <v>135</v>
      </c>
      <c r="C347" s="21" t="s">
        <v>98</v>
      </c>
      <c r="D347" s="18" t="s">
        <v>44</v>
      </c>
      <c r="E347" s="20" t="s">
        <v>8</v>
      </c>
      <c r="F347" s="20" t="s">
        <v>8</v>
      </c>
      <c r="G347" s="18" t="s">
        <v>8</v>
      </c>
      <c r="H347" s="53" t="s">
        <v>8</v>
      </c>
      <c r="I347" s="53"/>
      <c r="J347" s="23" t="s">
        <v>216</v>
      </c>
    </row>
    <row r="348" spans="1:10" ht="31.5" customHeight="1" x14ac:dyDescent="0.3">
      <c r="A348" s="54"/>
      <c r="B348" s="55"/>
      <c r="C348" s="53" t="s">
        <v>17</v>
      </c>
      <c r="D348" s="18" t="s">
        <v>9</v>
      </c>
      <c r="E348" s="30">
        <v>26699.05</v>
      </c>
      <c r="F348" s="20">
        <v>20932.63</v>
      </c>
      <c r="G348" s="53" t="s">
        <v>8</v>
      </c>
      <c r="H348" s="53" t="s">
        <v>8</v>
      </c>
      <c r="I348" s="53"/>
      <c r="J348" s="53"/>
    </row>
    <row r="349" spans="1:10" ht="34.5" customHeight="1" x14ac:dyDescent="0.3">
      <c r="A349" s="54"/>
      <c r="B349" s="55"/>
      <c r="C349" s="53"/>
      <c r="D349" s="18" t="s">
        <v>10</v>
      </c>
      <c r="E349" s="30">
        <v>26699.03</v>
      </c>
      <c r="F349" s="20">
        <v>23325.15</v>
      </c>
      <c r="G349" s="53"/>
      <c r="H349" s="53"/>
      <c r="I349" s="53"/>
      <c r="J349" s="53"/>
    </row>
    <row r="350" spans="1:10" x14ac:dyDescent="0.3">
      <c r="A350" s="54"/>
      <c r="B350" s="55"/>
      <c r="C350" s="53"/>
      <c r="D350" s="18" t="s">
        <v>11</v>
      </c>
      <c r="E350" s="20">
        <v>0</v>
      </c>
      <c r="F350" s="20">
        <v>0</v>
      </c>
      <c r="G350" s="53"/>
      <c r="H350" s="53"/>
      <c r="I350" s="53"/>
      <c r="J350" s="53"/>
    </row>
    <row r="351" spans="1:10" x14ac:dyDescent="0.3">
      <c r="A351" s="54"/>
      <c r="B351" s="55"/>
      <c r="C351" s="53"/>
      <c r="D351" s="18" t="s">
        <v>12</v>
      </c>
      <c r="E351" s="20">
        <v>0</v>
      </c>
      <c r="F351" s="20">
        <v>0</v>
      </c>
      <c r="G351" s="53"/>
      <c r="H351" s="53"/>
      <c r="I351" s="53"/>
      <c r="J351" s="53"/>
    </row>
    <row r="352" spans="1:10" ht="24" customHeight="1" x14ac:dyDescent="0.3">
      <c r="A352" s="54"/>
      <c r="B352" s="55"/>
      <c r="C352" s="53"/>
      <c r="D352" s="18" t="s">
        <v>13</v>
      </c>
      <c r="E352" s="30">
        <v>302589.09999999998</v>
      </c>
      <c r="F352" s="20">
        <v>264351.09999999998</v>
      </c>
      <c r="G352" s="53"/>
      <c r="H352" s="53"/>
      <c r="I352" s="53"/>
      <c r="J352" s="53"/>
    </row>
    <row r="353" spans="1:10" ht="46.8" x14ac:dyDescent="0.3">
      <c r="A353" s="9" t="s">
        <v>137</v>
      </c>
      <c r="B353" s="23" t="s">
        <v>138</v>
      </c>
      <c r="C353" s="21" t="s">
        <v>98</v>
      </c>
      <c r="D353" s="18" t="s">
        <v>44</v>
      </c>
      <c r="E353" s="20" t="s">
        <v>8</v>
      </c>
      <c r="F353" s="20" t="s">
        <v>8</v>
      </c>
      <c r="G353" s="18" t="s">
        <v>8</v>
      </c>
      <c r="H353" s="53" t="s">
        <v>8</v>
      </c>
      <c r="I353" s="53"/>
      <c r="J353" s="23" t="s">
        <v>216</v>
      </c>
    </row>
    <row r="354" spans="1:10" ht="30.75" customHeight="1" x14ac:dyDescent="0.3">
      <c r="A354" s="54"/>
      <c r="B354" s="55"/>
      <c r="C354" s="53" t="s">
        <v>17</v>
      </c>
      <c r="D354" s="18" t="s">
        <v>9</v>
      </c>
      <c r="E354" s="20">
        <v>26699.05</v>
      </c>
      <c r="F354" s="20">
        <v>22259.34</v>
      </c>
      <c r="G354" s="53" t="s">
        <v>8</v>
      </c>
      <c r="H354" s="53" t="s">
        <v>8</v>
      </c>
      <c r="I354" s="53"/>
      <c r="J354" s="53"/>
    </row>
    <row r="355" spans="1:10" x14ac:dyDescent="0.3">
      <c r="A355" s="54"/>
      <c r="B355" s="55"/>
      <c r="C355" s="53"/>
      <c r="D355" s="18" t="s">
        <v>10</v>
      </c>
      <c r="E355" s="20">
        <v>26699.03</v>
      </c>
      <c r="F355" s="20">
        <v>25978.42</v>
      </c>
      <c r="G355" s="53"/>
      <c r="H355" s="53"/>
      <c r="I355" s="53"/>
      <c r="J355" s="53"/>
    </row>
    <row r="356" spans="1:10" x14ac:dyDescent="0.3">
      <c r="A356" s="54"/>
      <c r="B356" s="55"/>
      <c r="C356" s="53"/>
      <c r="D356" s="18" t="s">
        <v>11</v>
      </c>
      <c r="E356" s="20">
        <v>0</v>
      </c>
      <c r="F356" s="20">
        <v>0</v>
      </c>
      <c r="G356" s="53"/>
      <c r="H356" s="53"/>
      <c r="I356" s="53"/>
      <c r="J356" s="53"/>
    </row>
    <row r="357" spans="1:10" x14ac:dyDescent="0.3">
      <c r="A357" s="54"/>
      <c r="B357" s="55"/>
      <c r="C357" s="53"/>
      <c r="D357" s="18" t="s">
        <v>12</v>
      </c>
      <c r="E357" s="20">
        <v>0</v>
      </c>
      <c r="F357" s="20">
        <v>0</v>
      </c>
      <c r="G357" s="53"/>
      <c r="H357" s="53"/>
      <c r="I357" s="53"/>
      <c r="J357" s="53"/>
    </row>
    <row r="358" spans="1:10" ht="20.25" customHeight="1" x14ac:dyDescent="0.3">
      <c r="A358" s="54"/>
      <c r="B358" s="55"/>
      <c r="C358" s="53"/>
      <c r="D358" s="18" t="s">
        <v>13</v>
      </c>
      <c r="E358" s="20">
        <v>302589.09999999998</v>
      </c>
      <c r="F358" s="20">
        <v>294422.18</v>
      </c>
      <c r="G358" s="53"/>
      <c r="H358" s="53"/>
      <c r="I358" s="53"/>
      <c r="J358" s="53"/>
    </row>
    <row r="359" spans="1:10" ht="62.4" x14ac:dyDescent="0.3">
      <c r="A359" s="9" t="s">
        <v>101</v>
      </c>
      <c r="B359" s="23" t="s">
        <v>139</v>
      </c>
      <c r="C359" s="21" t="s">
        <v>72</v>
      </c>
      <c r="D359" s="18" t="s">
        <v>44</v>
      </c>
      <c r="E359" s="20" t="s">
        <v>8</v>
      </c>
      <c r="F359" s="20" t="s">
        <v>8</v>
      </c>
      <c r="G359" s="18" t="s">
        <v>8</v>
      </c>
      <c r="H359" s="53" t="s">
        <v>8</v>
      </c>
      <c r="I359" s="53"/>
      <c r="J359" s="23" t="s">
        <v>217</v>
      </c>
    </row>
    <row r="360" spans="1:10" ht="32.25" customHeight="1" x14ac:dyDescent="0.3">
      <c r="A360" s="54"/>
      <c r="B360" s="55"/>
      <c r="C360" s="53" t="s">
        <v>17</v>
      </c>
      <c r="D360" s="18" t="s">
        <v>9</v>
      </c>
      <c r="E360" s="30">
        <v>26699.03</v>
      </c>
      <c r="F360" s="20">
        <v>12.34</v>
      </c>
      <c r="G360" s="53" t="s">
        <v>8</v>
      </c>
      <c r="H360" s="53" t="s">
        <v>8</v>
      </c>
      <c r="I360" s="53"/>
      <c r="J360" s="53"/>
    </row>
    <row r="361" spans="1:10" ht="32.25" customHeight="1" x14ac:dyDescent="0.3">
      <c r="A361" s="54"/>
      <c r="B361" s="55"/>
      <c r="C361" s="53"/>
      <c r="D361" s="18" t="s">
        <v>10</v>
      </c>
      <c r="E361" s="30">
        <v>26699.02</v>
      </c>
      <c r="F361" s="20">
        <v>12.34</v>
      </c>
      <c r="G361" s="53"/>
      <c r="H361" s="53"/>
      <c r="I361" s="53"/>
      <c r="J361" s="53"/>
    </row>
    <row r="362" spans="1:10" x14ac:dyDescent="0.3">
      <c r="A362" s="54"/>
      <c r="B362" s="55"/>
      <c r="C362" s="53"/>
      <c r="D362" s="18" t="s">
        <v>11</v>
      </c>
      <c r="E362" s="20">
        <v>0</v>
      </c>
      <c r="F362" s="20">
        <v>0</v>
      </c>
      <c r="G362" s="53"/>
      <c r="H362" s="53"/>
      <c r="I362" s="53"/>
      <c r="J362" s="53"/>
    </row>
    <row r="363" spans="1:10" x14ac:dyDescent="0.3">
      <c r="A363" s="54"/>
      <c r="B363" s="55"/>
      <c r="C363" s="53"/>
      <c r="D363" s="18" t="s">
        <v>12</v>
      </c>
      <c r="E363" s="20">
        <v>0</v>
      </c>
      <c r="F363" s="20">
        <v>0</v>
      </c>
      <c r="G363" s="53"/>
      <c r="H363" s="53"/>
      <c r="I363" s="53"/>
      <c r="J363" s="53"/>
    </row>
    <row r="364" spans="1:10" ht="21" customHeight="1" x14ac:dyDescent="0.3">
      <c r="A364" s="54"/>
      <c r="B364" s="55"/>
      <c r="C364" s="53"/>
      <c r="D364" s="18" t="s">
        <v>13</v>
      </c>
      <c r="E364" s="30">
        <v>302588.94</v>
      </c>
      <c r="F364" s="20">
        <v>139.87</v>
      </c>
      <c r="G364" s="53"/>
      <c r="H364" s="53"/>
      <c r="I364" s="53"/>
      <c r="J364" s="53"/>
    </row>
    <row r="365" spans="1:10" ht="46.8" x14ac:dyDescent="0.3">
      <c r="A365" s="9" t="s">
        <v>102</v>
      </c>
      <c r="B365" s="23" t="s">
        <v>176</v>
      </c>
      <c r="C365" s="21" t="s">
        <v>114</v>
      </c>
      <c r="D365" s="18" t="s">
        <v>44</v>
      </c>
      <c r="E365" s="20" t="s">
        <v>8</v>
      </c>
      <c r="F365" s="20" t="s">
        <v>8</v>
      </c>
      <c r="G365" s="18" t="s">
        <v>8</v>
      </c>
      <c r="H365" s="53" t="s">
        <v>8</v>
      </c>
      <c r="I365" s="53"/>
      <c r="J365" s="23" t="s">
        <v>112</v>
      </c>
    </row>
    <row r="366" spans="1:10" ht="32.25" customHeight="1" x14ac:dyDescent="0.3">
      <c r="A366" s="54"/>
      <c r="B366" s="55"/>
      <c r="C366" s="53" t="s">
        <v>17</v>
      </c>
      <c r="D366" s="18" t="s">
        <v>9</v>
      </c>
      <c r="E366" s="30">
        <v>176471</v>
      </c>
      <c r="F366" s="20">
        <v>0</v>
      </c>
      <c r="G366" s="53" t="s">
        <v>8</v>
      </c>
      <c r="H366" s="53" t="s">
        <v>8</v>
      </c>
      <c r="I366" s="53"/>
      <c r="J366" s="53"/>
    </row>
    <row r="367" spans="1:10" ht="32.25" customHeight="1" x14ac:dyDescent="0.3">
      <c r="A367" s="54"/>
      <c r="B367" s="55"/>
      <c r="C367" s="53"/>
      <c r="D367" s="18" t="s">
        <v>10</v>
      </c>
      <c r="E367" s="30">
        <v>176471</v>
      </c>
      <c r="F367" s="20">
        <v>0</v>
      </c>
      <c r="G367" s="53"/>
      <c r="H367" s="53"/>
      <c r="I367" s="53"/>
      <c r="J367" s="53"/>
    </row>
    <row r="368" spans="1:10" x14ac:dyDescent="0.3">
      <c r="A368" s="54"/>
      <c r="B368" s="55"/>
      <c r="C368" s="53"/>
      <c r="D368" s="18" t="s">
        <v>11</v>
      </c>
      <c r="E368" s="20">
        <v>0</v>
      </c>
      <c r="F368" s="20">
        <v>0</v>
      </c>
      <c r="G368" s="53"/>
      <c r="H368" s="53"/>
      <c r="I368" s="53"/>
      <c r="J368" s="53"/>
    </row>
    <row r="369" spans="1:10" x14ac:dyDescent="0.3">
      <c r="A369" s="54"/>
      <c r="B369" s="55"/>
      <c r="C369" s="53"/>
      <c r="D369" s="18" t="s">
        <v>12</v>
      </c>
      <c r="E369" s="20">
        <v>0</v>
      </c>
      <c r="F369" s="20">
        <v>0</v>
      </c>
      <c r="G369" s="53"/>
      <c r="H369" s="53"/>
      <c r="I369" s="53"/>
      <c r="J369" s="53"/>
    </row>
    <row r="370" spans="1:10" ht="21" customHeight="1" x14ac:dyDescent="0.3">
      <c r="A370" s="54"/>
      <c r="B370" s="55"/>
      <c r="C370" s="53"/>
      <c r="D370" s="18" t="s">
        <v>13</v>
      </c>
      <c r="E370" s="30">
        <v>2000000</v>
      </c>
      <c r="F370" s="20">
        <v>0</v>
      </c>
      <c r="G370" s="53"/>
      <c r="H370" s="53"/>
      <c r="I370" s="53"/>
      <c r="J370" s="53"/>
    </row>
    <row r="371" spans="1:10" ht="62.4" x14ac:dyDescent="0.3">
      <c r="A371" s="9" t="s">
        <v>177</v>
      </c>
      <c r="B371" s="23" t="s">
        <v>140</v>
      </c>
      <c r="C371" s="21" t="s">
        <v>23</v>
      </c>
      <c r="D371" s="18" t="s">
        <v>44</v>
      </c>
      <c r="E371" s="20" t="s">
        <v>8</v>
      </c>
      <c r="F371" s="20" t="s">
        <v>8</v>
      </c>
      <c r="G371" s="18" t="s">
        <v>8</v>
      </c>
      <c r="H371" s="53" t="s">
        <v>8</v>
      </c>
      <c r="I371" s="53"/>
      <c r="J371" s="23" t="s">
        <v>145</v>
      </c>
    </row>
    <row r="372" spans="1:10" ht="31.5" customHeight="1" x14ac:dyDescent="0.3">
      <c r="A372" s="54"/>
      <c r="B372" s="55"/>
      <c r="C372" s="53" t="s">
        <v>17</v>
      </c>
      <c r="D372" s="18" t="s">
        <v>9</v>
      </c>
      <c r="E372" s="30">
        <v>1244903</v>
      </c>
      <c r="F372" s="20">
        <v>794631.2</v>
      </c>
      <c r="G372" s="53" t="s">
        <v>8</v>
      </c>
      <c r="H372" s="53" t="s">
        <v>8</v>
      </c>
      <c r="I372" s="53"/>
      <c r="J372" s="53"/>
    </row>
    <row r="373" spans="1:10" ht="30.75" customHeight="1" x14ac:dyDescent="0.3">
      <c r="A373" s="54"/>
      <c r="B373" s="55"/>
      <c r="C373" s="53"/>
      <c r="D373" s="18" t="s">
        <v>10</v>
      </c>
      <c r="E373" s="20">
        <v>0</v>
      </c>
      <c r="F373" s="20">
        <v>0</v>
      </c>
      <c r="G373" s="53"/>
      <c r="H373" s="53"/>
      <c r="I373" s="53"/>
      <c r="J373" s="53"/>
    </row>
    <row r="374" spans="1:10" x14ac:dyDescent="0.3">
      <c r="A374" s="54"/>
      <c r="B374" s="55"/>
      <c r="C374" s="53"/>
      <c r="D374" s="18" t="s">
        <v>11</v>
      </c>
      <c r="E374" s="20">
        <v>0</v>
      </c>
      <c r="F374" s="20">
        <v>0</v>
      </c>
      <c r="G374" s="53"/>
      <c r="H374" s="53"/>
      <c r="I374" s="53"/>
      <c r="J374" s="53"/>
    </row>
    <row r="375" spans="1:10" x14ac:dyDescent="0.3">
      <c r="A375" s="54"/>
      <c r="B375" s="55"/>
      <c r="C375" s="53"/>
      <c r="D375" s="18" t="s">
        <v>12</v>
      </c>
      <c r="E375" s="20">
        <v>0</v>
      </c>
      <c r="F375" s="20">
        <v>0</v>
      </c>
      <c r="G375" s="53"/>
      <c r="H375" s="53"/>
      <c r="I375" s="53"/>
      <c r="J375" s="53"/>
    </row>
    <row r="376" spans="1:10" ht="15.75" customHeight="1" x14ac:dyDescent="0.3">
      <c r="A376" s="54"/>
      <c r="B376" s="55"/>
      <c r="C376" s="53"/>
      <c r="D376" s="18" t="s">
        <v>13</v>
      </c>
      <c r="E376" s="30">
        <v>7054449</v>
      </c>
      <c r="F376" s="20">
        <v>6448083.3099999996</v>
      </c>
      <c r="G376" s="53"/>
      <c r="H376" s="53"/>
      <c r="I376" s="53"/>
      <c r="J376" s="53"/>
    </row>
    <row r="377" spans="1:10" ht="109.2" x14ac:dyDescent="0.3">
      <c r="A377" s="9" t="s">
        <v>178</v>
      </c>
      <c r="B377" s="23" t="s">
        <v>179</v>
      </c>
      <c r="C377" s="21" t="s">
        <v>65</v>
      </c>
      <c r="D377" s="18" t="s">
        <v>44</v>
      </c>
      <c r="E377" s="20" t="s">
        <v>8</v>
      </c>
      <c r="F377" s="20" t="s">
        <v>8</v>
      </c>
      <c r="G377" s="18" t="s">
        <v>8</v>
      </c>
      <c r="H377" s="53" t="s">
        <v>8</v>
      </c>
      <c r="I377" s="53"/>
      <c r="J377" s="23" t="s">
        <v>218</v>
      </c>
    </row>
    <row r="378" spans="1:10" ht="31.5" customHeight="1" x14ac:dyDescent="0.3">
      <c r="A378" s="54"/>
      <c r="B378" s="55"/>
      <c r="C378" s="53" t="s">
        <v>17</v>
      </c>
      <c r="D378" s="18" t="s">
        <v>9</v>
      </c>
      <c r="E378" s="30">
        <v>242542.85</v>
      </c>
      <c r="F378" s="20">
        <v>60911.96</v>
      </c>
      <c r="G378" s="53" t="s">
        <v>8</v>
      </c>
      <c r="H378" s="53" t="s">
        <v>8</v>
      </c>
      <c r="I378" s="53"/>
      <c r="J378" s="53"/>
    </row>
    <row r="379" spans="1:10" ht="30.75" customHeight="1" x14ac:dyDescent="0.3">
      <c r="A379" s="54"/>
      <c r="B379" s="55"/>
      <c r="C379" s="53"/>
      <c r="D379" s="18" t="s">
        <v>10</v>
      </c>
      <c r="E379" s="20">
        <v>0</v>
      </c>
      <c r="F379" s="20">
        <v>0</v>
      </c>
      <c r="G379" s="53"/>
      <c r="H379" s="53"/>
      <c r="I379" s="53"/>
      <c r="J379" s="53"/>
    </row>
    <row r="380" spans="1:10" x14ac:dyDescent="0.3">
      <c r="A380" s="54"/>
      <c r="B380" s="55"/>
      <c r="C380" s="53"/>
      <c r="D380" s="18" t="s">
        <v>11</v>
      </c>
      <c r="E380" s="20">
        <v>0</v>
      </c>
      <c r="F380" s="20">
        <v>0</v>
      </c>
      <c r="G380" s="53"/>
      <c r="H380" s="53"/>
      <c r="I380" s="53"/>
      <c r="J380" s="53"/>
    </row>
    <row r="381" spans="1:10" x14ac:dyDescent="0.3">
      <c r="A381" s="54"/>
      <c r="B381" s="55"/>
      <c r="C381" s="53"/>
      <c r="D381" s="18" t="s">
        <v>12</v>
      </c>
      <c r="E381" s="20">
        <v>0</v>
      </c>
      <c r="F381" s="20">
        <v>0</v>
      </c>
      <c r="G381" s="53"/>
      <c r="H381" s="53"/>
      <c r="I381" s="53"/>
      <c r="J381" s="53"/>
    </row>
    <row r="382" spans="1:10" ht="15.75" customHeight="1" x14ac:dyDescent="0.3">
      <c r="A382" s="54"/>
      <c r="B382" s="55"/>
      <c r="C382" s="53"/>
      <c r="D382" s="18" t="s">
        <v>13</v>
      </c>
      <c r="E382" s="30">
        <v>1332385.6000000001</v>
      </c>
      <c r="F382" s="40">
        <v>484053.96</v>
      </c>
      <c r="G382" s="53"/>
      <c r="H382" s="53"/>
      <c r="I382" s="53"/>
      <c r="J382" s="53"/>
    </row>
    <row r="383" spans="1:10" ht="46.8" x14ac:dyDescent="0.3">
      <c r="A383" s="47" t="s">
        <v>289</v>
      </c>
      <c r="B383" s="48" t="s">
        <v>290</v>
      </c>
      <c r="C383" s="49" t="s">
        <v>72</v>
      </c>
      <c r="D383" s="49" t="s">
        <v>44</v>
      </c>
      <c r="E383" s="50" t="s">
        <v>8</v>
      </c>
      <c r="F383" s="50" t="s">
        <v>8</v>
      </c>
      <c r="G383" s="49" t="s">
        <v>8</v>
      </c>
      <c r="H383" s="53" t="s">
        <v>8</v>
      </c>
      <c r="I383" s="53"/>
      <c r="J383" s="48" t="s">
        <v>145</v>
      </c>
    </row>
    <row r="384" spans="1:10" ht="15.75" customHeight="1" x14ac:dyDescent="0.3">
      <c r="A384" s="54"/>
      <c r="B384" s="55"/>
      <c r="C384" s="53" t="s">
        <v>17</v>
      </c>
      <c r="D384" s="49" t="s">
        <v>9</v>
      </c>
      <c r="E384" s="30">
        <v>0</v>
      </c>
      <c r="F384" s="50">
        <v>0</v>
      </c>
      <c r="G384" s="53" t="s">
        <v>8</v>
      </c>
      <c r="H384" s="53" t="s">
        <v>8</v>
      </c>
      <c r="I384" s="53"/>
      <c r="J384" s="53"/>
    </row>
    <row r="385" spans="1:10" ht="15.75" customHeight="1" x14ac:dyDescent="0.3">
      <c r="A385" s="54"/>
      <c r="B385" s="55"/>
      <c r="C385" s="53"/>
      <c r="D385" s="49" t="s">
        <v>10</v>
      </c>
      <c r="E385" s="50">
        <v>50295.75</v>
      </c>
      <c r="F385" s="50">
        <v>0</v>
      </c>
      <c r="G385" s="53"/>
      <c r="H385" s="53"/>
      <c r="I385" s="53"/>
      <c r="J385" s="53"/>
    </row>
    <row r="386" spans="1:10" ht="15.75" customHeight="1" x14ac:dyDescent="0.3">
      <c r="A386" s="54"/>
      <c r="B386" s="55"/>
      <c r="C386" s="53"/>
      <c r="D386" s="49" t="s">
        <v>11</v>
      </c>
      <c r="E386" s="50">
        <v>0</v>
      </c>
      <c r="F386" s="50">
        <v>0</v>
      </c>
      <c r="G386" s="53"/>
      <c r="H386" s="53"/>
      <c r="I386" s="53"/>
      <c r="J386" s="53"/>
    </row>
    <row r="387" spans="1:10" ht="15.75" customHeight="1" x14ac:dyDescent="0.3">
      <c r="A387" s="54"/>
      <c r="B387" s="55"/>
      <c r="C387" s="53"/>
      <c r="D387" s="49" t="s">
        <v>12</v>
      </c>
      <c r="E387" s="50">
        <v>0</v>
      </c>
      <c r="F387" s="50">
        <v>0</v>
      </c>
      <c r="G387" s="53"/>
      <c r="H387" s="53"/>
      <c r="I387" s="53"/>
      <c r="J387" s="53"/>
    </row>
    <row r="388" spans="1:10" ht="15.75" customHeight="1" x14ac:dyDescent="0.3">
      <c r="A388" s="54"/>
      <c r="B388" s="55"/>
      <c r="C388" s="53"/>
      <c r="D388" s="49" t="s">
        <v>13</v>
      </c>
      <c r="E388" s="30">
        <v>285009.25</v>
      </c>
      <c r="F388" s="50">
        <v>135858.85999999999</v>
      </c>
      <c r="G388" s="53"/>
      <c r="H388" s="53"/>
      <c r="I388" s="53"/>
      <c r="J388" s="53"/>
    </row>
    <row r="389" spans="1:10" ht="46.8" x14ac:dyDescent="0.3">
      <c r="A389" s="9" t="s">
        <v>180</v>
      </c>
      <c r="B389" s="23" t="s">
        <v>142</v>
      </c>
      <c r="C389" s="21" t="s">
        <v>117</v>
      </c>
      <c r="D389" s="18" t="s">
        <v>44</v>
      </c>
      <c r="E389" s="20" t="s">
        <v>8</v>
      </c>
      <c r="F389" s="20" t="s">
        <v>8</v>
      </c>
      <c r="G389" s="18" t="s">
        <v>8</v>
      </c>
      <c r="H389" s="53" t="s">
        <v>8</v>
      </c>
      <c r="I389" s="53"/>
      <c r="J389" s="23" t="s">
        <v>145</v>
      </c>
    </row>
    <row r="390" spans="1:10" ht="31.5" customHeight="1" x14ac:dyDescent="0.3">
      <c r="A390" s="54"/>
      <c r="B390" s="55"/>
      <c r="C390" s="53" t="s">
        <v>17</v>
      </c>
      <c r="D390" s="18" t="s">
        <v>9</v>
      </c>
      <c r="E390" s="30">
        <v>295373.08</v>
      </c>
      <c r="F390" s="20">
        <v>27570.39</v>
      </c>
      <c r="G390" s="53" t="s">
        <v>8</v>
      </c>
      <c r="H390" s="53" t="s">
        <v>8</v>
      </c>
      <c r="I390" s="53"/>
      <c r="J390" s="53"/>
    </row>
    <row r="391" spans="1:10" ht="30.75" customHeight="1" x14ac:dyDescent="0.3">
      <c r="A391" s="54"/>
      <c r="B391" s="55"/>
      <c r="C391" s="53"/>
      <c r="D391" s="18" t="s">
        <v>10</v>
      </c>
      <c r="E391" s="20">
        <v>0</v>
      </c>
      <c r="F391" s="20">
        <v>0</v>
      </c>
      <c r="G391" s="53"/>
      <c r="H391" s="53"/>
      <c r="I391" s="53"/>
      <c r="J391" s="53"/>
    </row>
    <row r="392" spans="1:10" x14ac:dyDescent="0.3">
      <c r="A392" s="54"/>
      <c r="B392" s="55"/>
      <c r="C392" s="53"/>
      <c r="D392" s="18" t="s">
        <v>11</v>
      </c>
      <c r="E392" s="20">
        <v>0</v>
      </c>
      <c r="F392" s="20">
        <v>0</v>
      </c>
      <c r="G392" s="53"/>
      <c r="H392" s="53"/>
      <c r="I392" s="53"/>
      <c r="J392" s="53"/>
    </row>
    <row r="393" spans="1:10" x14ac:dyDescent="0.3">
      <c r="A393" s="54"/>
      <c r="B393" s="55"/>
      <c r="C393" s="53"/>
      <c r="D393" s="18" t="s">
        <v>12</v>
      </c>
      <c r="E393" s="20">
        <v>0</v>
      </c>
      <c r="F393" s="20">
        <v>0</v>
      </c>
      <c r="G393" s="53"/>
      <c r="H393" s="53"/>
      <c r="I393" s="53"/>
      <c r="J393" s="53"/>
    </row>
    <row r="394" spans="1:10" ht="15.75" customHeight="1" x14ac:dyDescent="0.3">
      <c r="A394" s="54"/>
      <c r="B394" s="55"/>
      <c r="C394" s="53"/>
      <c r="D394" s="18" t="s">
        <v>13</v>
      </c>
      <c r="E394" s="30">
        <v>1673780.75</v>
      </c>
      <c r="F394" s="20">
        <v>156232.24</v>
      </c>
      <c r="G394" s="53"/>
      <c r="H394" s="53"/>
      <c r="I394" s="53"/>
      <c r="J394" s="53"/>
    </row>
    <row r="395" spans="1:10" ht="84.75" customHeight="1" x14ac:dyDescent="0.3">
      <c r="A395" s="54" t="s">
        <v>48</v>
      </c>
      <c r="B395" s="55" t="s">
        <v>181</v>
      </c>
      <c r="C395" s="53" t="s">
        <v>275</v>
      </c>
      <c r="D395" s="61" t="s">
        <v>41</v>
      </c>
      <c r="E395" s="59">
        <f>SUM(E407:E411)+SUM(E413:E417)+SUM(E419:E423)+SUM(E425:E429)+SUM(E431:E435)+SUM(E437:E441)+SUM(E443:E447)+SUM(E449:E453)+SUM(E455:E459)+SUM(E461:E465)+SUM(E467:E471)+SUM(E473:E477)</f>
        <v>158362488.81999999</v>
      </c>
      <c r="F395" s="59">
        <f>SUM(F407:F411)+SUM(F413:F417)+SUM(F419:F423)+SUM(F425:F429)+SUM(F431:F435)+SUM(F437:F441)+SUM(F443:F447)+SUM(F449:F453)+SUM(F455:F459)+SUM(F461:F465)+SUM(F467:F471)+SUM(F473:F477)</f>
        <v>114790883.34999999</v>
      </c>
      <c r="G395" s="23" t="s">
        <v>262</v>
      </c>
      <c r="H395" s="18">
        <v>230</v>
      </c>
      <c r="I395" s="22">
        <v>196.6</v>
      </c>
      <c r="J395" s="23" t="s">
        <v>110</v>
      </c>
    </row>
    <row r="396" spans="1:10" ht="55.5" customHeight="1" x14ac:dyDescent="0.3">
      <c r="A396" s="54"/>
      <c r="B396" s="55"/>
      <c r="C396" s="53"/>
      <c r="D396" s="61"/>
      <c r="E396" s="59"/>
      <c r="F396" s="59"/>
      <c r="G396" s="23" t="s">
        <v>263</v>
      </c>
      <c r="H396" s="39">
        <v>1</v>
      </c>
      <c r="I396" s="22" t="s">
        <v>47</v>
      </c>
      <c r="J396" s="23" t="s">
        <v>110</v>
      </c>
    </row>
    <row r="397" spans="1:10" ht="54.75" customHeight="1" x14ac:dyDescent="0.3">
      <c r="A397" s="54"/>
      <c r="B397" s="55"/>
      <c r="C397" s="53"/>
      <c r="D397" s="61"/>
      <c r="E397" s="59"/>
      <c r="F397" s="59"/>
      <c r="G397" s="23" t="s">
        <v>264</v>
      </c>
      <c r="H397" s="22">
        <v>28</v>
      </c>
      <c r="I397" s="22">
        <v>28</v>
      </c>
      <c r="J397" s="23" t="s">
        <v>144</v>
      </c>
    </row>
    <row r="398" spans="1:10" ht="48" customHeight="1" x14ac:dyDescent="0.3">
      <c r="A398" s="54"/>
      <c r="B398" s="55"/>
      <c r="C398" s="53"/>
      <c r="D398" s="61"/>
      <c r="E398" s="59"/>
      <c r="F398" s="59"/>
      <c r="G398" s="23" t="s">
        <v>265</v>
      </c>
      <c r="H398" s="18">
        <v>1</v>
      </c>
      <c r="I398" s="18">
        <v>0</v>
      </c>
      <c r="J398" s="23" t="s">
        <v>110</v>
      </c>
    </row>
    <row r="399" spans="1:10" ht="53.25" customHeight="1" x14ac:dyDescent="0.3">
      <c r="A399" s="54"/>
      <c r="B399" s="55"/>
      <c r="C399" s="53"/>
      <c r="D399" s="61"/>
      <c r="E399" s="59"/>
      <c r="F399" s="59"/>
      <c r="G399" s="23" t="s">
        <v>266</v>
      </c>
      <c r="H399" s="18">
        <v>0</v>
      </c>
      <c r="I399" s="18" t="s">
        <v>46</v>
      </c>
      <c r="J399" s="23" t="s">
        <v>110</v>
      </c>
    </row>
    <row r="400" spans="1:10" ht="67.5" customHeight="1" x14ac:dyDescent="0.3">
      <c r="A400" s="54"/>
      <c r="B400" s="55"/>
      <c r="C400" s="53"/>
      <c r="D400" s="61"/>
      <c r="E400" s="59"/>
      <c r="F400" s="59"/>
      <c r="G400" s="23" t="s">
        <v>267</v>
      </c>
      <c r="H400" s="41">
        <v>3.3</v>
      </c>
      <c r="I400" s="18" t="s">
        <v>46</v>
      </c>
      <c r="J400" s="23" t="s">
        <v>110</v>
      </c>
    </row>
    <row r="401" spans="1:11" s="16" customFormat="1" ht="67.5" customHeight="1" x14ac:dyDescent="0.3">
      <c r="A401" s="54"/>
      <c r="B401" s="55"/>
      <c r="C401" s="53"/>
      <c r="D401" s="61"/>
      <c r="E401" s="59"/>
      <c r="F401" s="59"/>
      <c r="G401" s="23" t="s">
        <v>268</v>
      </c>
      <c r="H401" s="26">
        <v>40800</v>
      </c>
      <c r="I401" s="26">
        <v>12771</v>
      </c>
      <c r="J401" s="23" t="s">
        <v>110</v>
      </c>
      <c r="K401" s="17"/>
    </row>
    <row r="402" spans="1:11" s="16" customFormat="1" ht="67.5" customHeight="1" x14ac:dyDescent="0.3">
      <c r="A402" s="54"/>
      <c r="B402" s="55"/>
      <c r="C402" s="53"/>
      <c r="D402" s="61"/>
      <c r="E402" s="59"/>
      <c r="F402" s="59"/>
      <c r="G402" s="23" t="s">
        <v>269</v>
      </c>
      <c r="H402" s="41">
        <v>5.4</v>
      </c>
      <c r="I402" s="18">
        <v>5.4</v>
      </c>
      <c r="J402" s="23" t="s">
        <v>144</v>
      </c>
    </row>
    <row r="403" spans="1:11" s="16" customFormat="1" ht="67.5" customHeight="1" x14ac:dyDescent="0.3">
      <c r="A403" s="54"/>
      <c r="B403" s="55"/>
      <c r="C403" s="53"/>
      <c r="D403" s="61"/>
      <c r="E403" s="59"/>
      <c r="F403" s="59"/>
      <c r="G403" s="23" t="s">
        <v>270</v>
      </c>
      <c r="H403" s="26">
        <v>50</v>
      </c>
      <c r="I403" s="18" t="s">
        <v>46</v>
      </c>
      <c r="J403" s="23" t="s">
        <v>110</v>
      </c>
    </row>
    <row r="404" spans="1:11" s="16" customFormat="1" ht="67.5" customHeight="1" x14ac:dyDescent="0.3">
      <c r="A404" s="54"/>
      <c r="B404" s="55"/>
      <c r="C404" s="53"/>
      <c r="D404" s="61"/>
      <c r="E404" s="59"/>
      <c r="F404" s="59"/>
      <c r="G404" s="23" t="s">
        <v>271</v>
      </c>
      <c r="H404" s="26">
        <v>1</v>
      </c>
      <c r="I404" s="42">
        <v>5</v>
      </c>
      <c r="J404" s="28" t="s">
        <v>144</v>
      </c>
      <c r="K404" s="17"/>
    </row>
    <row r="405" spans="1:11" ht="97.5" customHeight="1" x14ac:dyDescent="0.3">
      <c r="A405" s="54"/>
      <c r="B405" s="55"/>
      <c r="C405" s="53"/>
      <c r="D405" s="61"/>
      <c r="E405" s="59"/>
      <c r="F405" s="59"/>
      <c r="G405" s="23" t="s">
        <v>272</v>
      </c>
      <c r="H405" s="20">
        <v>2404.6</v>
      </c>
      <c r="I405" s="18">
        <v>703</v>
      </c>
      <c r="J405" s="23" t="s">
        <v>110</v>
      </c>
    </row>
    <row r="406" spans="1:11" ht="46.8" x14ac:dyDescent="0.3">
      <c r="A406" s="9" t="s">
        <v>103</v>
      </c>
      <c r="B406" s="23" t="s">
        <v>143</v>
      </c>
      <c r="C406" s="21" t="s">
        <v>27</v>
      </c>
      <c r="D406" s="18" t="s">
        <v>44</v>
      </c>
      <c r="E406" s="20" t="s">
        <v>8</v>
      </c>
      <c r="F406" s="18" t="s">
        <v>8</v>
      </c>
      <c r="G406" s="18" t="s">
        <v>8</v>
      </c>
      <c r="H406" s="53" t="s">
        <v>8</v>
      </c>
      <c r="I406" s="53"/>
      <c r="J406" s="23" t="s">
        <v>219</v>
      </c>
    </row>
    <row r="407" spans="1:11" ht="33.75" customHeight="1" x14ac:dyDescent="0.3">
      <c r="A407" s="54"/>
      <c r="B407" s="55"/>
      <c r="C407" s="53" t="s">
        <v>17</v>
      </c>
      <c r="D407" s="18" t="s">
        <v>9</v>
      </c>
      <c r="E407" s="30">
        <v>2374350</v>
      </c>
      <c r="F407" s="20">
        <v>2374350</v>
      </c>
      <c r="G407" s="53" t="s">
        <v>8</v>
      </c>
      <c r="H407" s="53" t="s">
        <v>8</v>
      </c>
      <c r="I407" s="53"/>
      <c r="J407" s="53"/>
    </row>
    <row r="408" spans="1:11" ht="31.5" customHeight="1" x14ac:dyDescent="0.3">
      <c r="A408" s="54"/>
      <c r="B408" s="55"/>
      <c r="C408" s="53"/>
      <c r="D408" s="18" t="s">
        <v>10</v>
      </c>
      <c r="E408" s="20">
        <v>0</v>
      </c>
      <c r="F408" s="20">
        <v>0</v>
      </c>
      <c r="G408" s="53"/>
      <c r="H408" s="53"/>
      <c r="I408" s="53"/>
      <c r="J408" s="53"/>
    </row>
    <row r="409" spans="1:11" x14ac:dyDescent="0.3">
      <c r="A409" s="54"/>
      <c r="B409" s="55"/>
      <c r="C409" s="53"/>
      <c r="D409" s="18" t="s">
        <v>11</v>
      </c>
      <c r="E409" s="20">
        <v>0</v>
      </c>
      <c r="F409" s="20">
        <v>0</v>
      </c>
      <c r="G409" s="53"/>
      <c r="H409" s="53"/>
      <c r="I409" s="53"/>
      <c r="J409" s="53"/>
    </row>
    <row r="410" spans="1:11" x14ac:dyDescent="0.3">
      <c r="A410" s="54"/>
      <c r="B410" s="55"/>
      <c r="C410" s="53"/>
      <c r="D410" s="18" t="s">
        <v>12</v>
      </c>
      <c r="E410" s="20">
        <v>0</v>
      </c>
      <c r="F410" s="20">
        <v>0</v>
      </c>
      <c r="G410" s="53"/>
      <c r="H410" s="53"/>
      <c r="I410" s="53"/>
      <c r="J410" s="53"/>
    </row>
    <row r="411" spans="1:11" ht="17.25" customHeight="1" x14ac:dyDescent="0.3">
      <c r="A411" s="54"/>
      <c r="B411" s="55"/>
      <c r="C411" s="53"/>
      <c r="D411" s="18" t="s">
        <v>13</v>
      </c>
      <c r="E411" s="30">
        <v>13454650</v>
      </c>
      <c r="F411" s="20">
        <v>13452100</v>
      </c>
      <c r="G411" s="53"/>
      <c r="H411" s="53"/>
      <c r="I411" s="53"/>
      <c r="J411" s="53"/>
    </row>
    <row r="412" spans="1:11" ht="46.8" x14ac:dyDescent="0.3">
      <c r="A412" s="9" t="s">
        <v>104</v>
      </c>
      <c r="B412" s="23" t="s">
        <v>182</v>
      </c>
      <c r="C412" s="21" t="s">
        <v>153</v>
      </c>
      <c r="D412" s="18" t="s">
        <v>44</v>
      </c>
      <c r="E412" s="20" t="s">
        <v>8</v>
      </c>
      <c r="F412" s="18" t="s">
        <v>8</v>
      </c>
      <c r="G412" s="18" t="s">
        <v>8</v>
      </c>
      <c r="H412" s="53" t="s">
        <v>8</v>
      </c>
      <c r="I412" s="53"/>
      <c r="J412" s="23" t="s">
        <v>112</v>
      </c>
    </row>
    <row r="413" spans="1:11" ht="32.25" customHeight="1" x14ac:dyDescent="0.3">
      <c r="A413" s="54"/>
      <c r="B413" s="55"/>
      <c r="C413" s="53" t="s">
        <v>17</v>
      </c>
      <c r="D413" s="18" t="s">
        <v>9</v>
      </c>
      <c r="E413" s="30">
        <v>189750</v>
      </c>
      <c r="F413" s="20">
        <v>0</v>
      </c>
      <c r="G413" s="53" t="s">
        <v>8</v>
      </c>
      <c r="H413" s="53" t="s">
        <v>8</v>
      </c>
      <c r="I413" s="53"/>
      <c r="J413" s="53"/>
    </row>
    <row r="414" spans="1:11" ht="30.75" customHeight="1" x14ac:dyDescent="0.3">
      <c r="A414" s="54"/>
      <c r="B414" s="55"/>
      <c r="C414" s="53"/>
      <c r="D414" s="18" t="s">
        <v>10</v>
      </c>
      <c r="E414" s="20">
        <v>0</v>
      </c>
      <c r="F414" s="20">
        <v>0</v>
      </c>
      <c r="G414" s="53"/>
      <c r="H414" s="53"/>
      <c r="I414" s="53"/>
      <c r="J414" s="53"/>
    </row>
    <row r="415" spans="1:11" x14ac:dyDescent="0.3">
      <c r="A415" s="54"/>
      <c r="B415" s="55"/>
      <c r="C415" s="53"/>
      <c r="D415" s="18" t="s">
        <v>11</v>
      </c>
      <c r="E415" s="20">
        <v>0</v>
      </c>
      <c r="F415" s="20">
        <v>0</v>
      </c>
      <c r="G415" s="53"/>
      <c r="H415" s="53"/>
      <c r="I415" s="53"/>
      <c r="J415" s="53"/>
    </row>
    <row r="416" spans="1:11" x14ac:dyDescent="0.3">
      <c r="A416" s="54"/>
      <c r="B416" s="55"/>
      <c r="C416" s="53"/>
      <c r="D416" s="18" t="s">
        <v>12</v>
      </c>
      <c r="E416" s="20">
        <v>0</v>
      </c>
      <c r="F416" s="20">
        <v>0</v>
      </c>
      <c r="G416" s="53"/>
      <c r="H416" s="53"/>
      <c r="I416" s="53"/>
      <c r="J416" s="53"/>
    </row>
    <row r="417" spans="1:10" ht="18.75" customHeight="1" x14ac:dyDescent="0.3">
      <c r="A417" s="54"/>
      <c r="B417" s="55"/>
      <c r="C417" s="53"/>
      <c r="D417" s="18" t="s">
        <v>13</v>
      </c>
      <c r="E417" s="30">
        <v>1075250</v>
      </c>
      <c r="F417" s="20">
        <v>0</v>
      </c>
      <c r="G417" s="53"/>
      <c r="H417" s="53"/>
      <c r="I417" s="53"/>
      <c r="J417" s="53"/>
    </row>
    <row r="418" spans="1:10" ht="46.8" x14ac:dyDescent="0.3">
      <c r="A418" s="9" t="s">
        <v>105</v>
      </c>
      <c r="B418" s="23" t="s">
        <v>183</v>
      </c>
      <c r="C418" s="21" t="s">
        <v>153</v>
      </c>
      <c r="D418" s="18" t="s">
        <v>44</v>
      </c>
      <c r="E418" s="20" t="s">
        <v>8</v>
      </c>
      <c r="F418" s="18" t="s">
        <v>8</v>
      </c>
      <c r="G418" s="18" t="s">
        <v>8</v>
      </c>
      <c r="H418" s="53" t="s">
        <v>8</v>
      </c>
      <c r="I418" s="53"/>
      <c r="J418" s="23" t="s">
        <v>220</v>
      </c>
    </row>
    <row r="419" spans="1:10" ht="30.75" customHeight="1" x14ac:dyDescent="0.3">
      <c r="A419" s="54"/>
      <c r="B419" s="55"/>
      <c r="C419" s="53" t="s">
        <v>17</v>
      </c>
      <c r="D419" s="18" t="s">
        <v>9</v>
      </c>
      <c r="E419" s="30">
        <v>617647</v>
      </c>
      <c r="F419" s="20">
        <v>0</v>
      </c>
      <c r="G419" s="53" t="s">
        <v>8</v>
      </c>
      <c r="H419" s="53" t="s">
        <v>8</v>
      </c>
      <c r="I419" s="53"/>
      <c r="J419" s="53"/>
    </row>
    <row r="420" spans="1:10" ht="31.5" customHeight="1" x14ac:dyDescent="0.3">
      <c r="A420" s="54"/>
      <c r="B420" s="55"/>
      <c r="C420" s="53"/>
      <c r="D420" s="18" t="s">
        <v>10</v>
      </c>
      <c r="E420" s="20">
        <v>0</v>
      </c>
      <c r="F420" s="20">
        <v>0</v>
      </c>
      <c r="G420" s="53"/>
      <c r="H420" s="53"/>
      <c r="I420" s="53"/>
      <c r="J420" s="53"/>
    </row>
    <row r="421" spans="1:10" x14ac:dyDescent="0.3">
      <c r="A421" s="54"/>
      <c r="B421" s="55"/>
      <c r="C421" s="53"/>
      <c r="D421" s="18" t="s">
        <v>11</v>
      </c>
      <c r="E421" s="20">
        <v>0</v>
      </c>
      <c r="F421" s="20">
        <v>0</v>
      </c>
      <c r="G421" s="53"/>
      <c r="H421" s="53"/>
      <c r="I421" s="53"/>
      <c r="J421" s="53"/>
    </row>
    <row r="422" spans="1:10" x14ac:dyDescent="0.3">
      <c r="A422" s="54"/>
      <c r="B422" s="55"/>
      <c r="C422" s="53"/>
      <c r="D422" s="18" t="s">
        <v>12</v>
      </c>
      <c r="E422" s="20">
        <v>0</v>
      </c>
      <c r="F422" s="20">
        <v>0</v>
      </c>
      <c r="G422" s="53"/>
      <c r="H422" s="53"/>
      <c r="I422" s="53"/>
      <c r="J422" s="53"/>
    </row>
    <row r="423" spans="1:10" ht="17.25" customHeight="1" x14ac:dyDescent="0.3">
      <c r="A423" s="54"/>
      <c r="B423" s="55"/>
      <c r="C423" s="53"/>
      <c r="D423" s="18" t="s">
        <v>13</v>
      </c>
      <c r="E423" s="30">
        <v>3500000</v>
      </c>
      <c r="F423" s="20">
        <v>0</v>
      </c>
      <c r="G423" s="53"/>
      <c r="H423" s="53"/>
      <c r="I423" s="53"/>
      <c r="J423" s="53"/>
    </row>
    <row r="424" spans="1:10" ht="46.8" x14ac:dyDescent="0.3">
      <c r="A424" s="9" t="s">
        <v>106</v>
      </c>
      <c r="B424" s="23" t="s">
        <v>184</v>
      </c>
      <c r="C424" s="21" t="s">
        <v>72</v>
      </c>
      <c r="D424" s="18" t="s">
        <v>44</v>
      </c>
      <c r="E424" s="20" t="s">
        <v>8</v>
      </c>
      <c r="F424" s="20" t="s">
        <v>8</v>
      </c>
      <c r="G424" s="18" t="s">
        <v>8</v>
      </c>
      <c r="H424" s="53" t="s">
        <v>8</v>
      </c>
      <c r="I424" s="53"/>
      <c r="J424" s="44" t="s">
        <v>281</v>
      </c>
    </row>
    <row r="425" spans="1:10" ht="31.5" customHeight="1" x14ac:dyDescent="0.3">
      <c r="A425" s="54"/>
      <c r="B425" s="55"/>
      <c r="C425" s="53" t="s">
        <v>17</v>
      </c>
      <c r="D425" s="18" t="s">
        <v>9</v>
      </c>
      <c r="E425" s="30">
        <v>41000</v>
      </c>
      <c r="F425" s="20">
        <v>0</v>
      </c>
      <c r="G425" s="53" t="s">
        <v>8</v>
      </c>
      <c r="H425" s="53" t="s">
        <v>8</v>
      </c>
      <c r="I425" s="53"/>
      <c r="J425" s="53"/>
    </row>
    <row r="426" spans="1:10" ht="31.5" customHeight="1" x14ac:dyDescent="0.3">
      <c r="A426" s="54"/>
      <c r="B426" s="55"/>
      <c r="C426" s="53"/>
      <c r="D426" s="18" t="s">
        <v>10</v>
      </c>
      <c r="E426" s="20">
        <v>0</v>
      </c>
      <c r="F426" s="20">
        <v>0</v>
      </c>
      <c r="G426" s="53"/>
      <c r="H426" s="53"/>
      <c r="I426" s="53"/>
      <c r="J426" s="53"/>
    </row>
    <row r="427" spans="1:10" x14ac:dyDescent="0.3">
      <c r="A427" s="54"/>
      <c r="B427" s="55"/>
      <c r="C427" s="53"/>
      <c r="D427" s="18" t="s">
        <v>11</v>
      </c>
      <c r="E427" s="20">
        <v>0</v>
      </c>
      <c r="F427" s="20">
        <v>0</v>
      </c>
      <c r="G427" s="53"/>
      <c r="H427" s="53"/>
      <c r="I427" s="53"/>
      <c r="J427" s="53"/>
    </row>
    <row r="428" spans="1:10" x14ac:dyDescent="0.3">
      <c r="A428" s="54"/>
      <c r="B428" s="55"/>
      <c r="C428" s="53"/>
      <c r="D428" s="18" t="s">
        <v>12</v>
      </c>
      <c r="E428" s="20">
        <v>0</v>
      </c>
      <c r="F428" s="20">
        <v>0</v>
      </c>
      <c r="G428" s="53"/>
      <c r="H428" s="53"/>
      <c r="I428" s="53"/>
      <c r="J428" s="53"/>
    </row>
    <row r="429" spans="1:10" x14ac:dyDescent="0.3">
      <c r="A429" s="54"/>
      <c r="B429" s="55"/>
      <c r="C429" s="53"/>
      <c r="D429" s="18" t="s">
        <v>13</v>
      </c>
      <c r="E429" s="30">
        <v>232300</v>
      </c>
      <c r="F429" s="20">
        <v>0</v>
      </c>
      <c r="G429" s="53"/>
      <c r="H429" s="53"/>
      <c r="I429" s="53"/>
      <c r="J429" s="53"/>
    </row>
    <row r="430" spans="1:10" ht="46.8" x14ac:dyDescent="0.3">
      <c r="A430" s="9" t="s">
        <v>185</v>
      </c>
      <c r="B430" s="23" t="s">
        <v>186</v>
      </c>
      <c r="C430" s="21" t="s">
        <v>117</v>
      </c>
      <c r="D430" s="18" t="s">
        <v>44</v>
      </c>
      <c r="E430" s="20" t="s">
        <v>8</v>
      </c>
      <c r="F430" s="20" t="s">
        <v>8</v>
      </c>
      <c r="G430" s="18" t="s">
        <v>8</v>
      </c>
      <c r="H430" s="53" t="s">
        <v>8</v>
      </c>
      <c r="I430" s="53"/>
      <c r="J430" s="23" t="s">
        <v>145</v>
      </c>
    </row>
    <row r="431" spans="1:10" ht="31.2" x14ac:dyDescent="0.3">
      <c r="A431" s="54"/>
      <c r="B431" s="55"/>
      <c r="C431" s="53" t="s">
        <v>17</v>
      </c>
      <c r="D431" s="18" t="s">
        <v>9</v>
      </c>
      <c r="E431" s="30">
        <v>168599.85</v>
      </c>
      <c r="F431" s="20">
        <v>0</v>
      </c>
      <c r="G431" s="53" t="s">
        <v>8</v>
      </c>
      <c r="H431" s="53" t="s">
        <v>8</v>
      </c>
      <c r="I431" s="53"/>
      <c r="J431" s="53"/>
    </row>
    <row r="432" spans="1:10" x14ac:dyDescent="0.3">
      <c r="A432" s="54"/>
      <c r="B432" s="55"/>
      <c r="C432" s="53"/>
      <c r="D432" s="18" t="s">
        <v>10</v>
      </c>
      <c r="E432" s="30">
        <v>0</v>
      </c>
      <c r="F432" s="20">
        <v>0</v>
      </c>
      <c r="G432" s="53"/>
      <c r="H432" s="53"/>
      <c r="I432" s="53"/>
      <c r="J432" s="53"/>
    </row>
    <row r="433" spans="1:10" x14ac:dyDescent="0.3">
      <c r="A433" s="54"/>
      <c r="B433" s="55"/>
      <c r="C433" s="53"/>
      <c r="D433" s="18" t="s">
        <v>11</v>
      </c>
      <c r="E433" s="20">
        <v>0</v>
      </c>
      <c r="F433" s="20">
        <v>0</v>
      </c>
      <c r="G433" s="53"/>
      <c r="H433" s="53"/>
      <c r="I433" s="53"/>
      <c r="J433" s="53"/>
    </row>
    <row r="434" spans="1:10" x14ac:dyDescent="0.3">
      <c r="A434" s="54"/>
      <c r="B434" s="55"/>
      <c r="C434" s="53"/>
      <c r="D434" s="18" t="s">
        <v>12</v>
      </c>
      <c r="E434" s="20">
        <v>0</v>
      </c>
      <c r="F434" s="20">
        <v>0</v>
      </c>
      <c r="G434" s="53"/>
      <c r="H434" s="53"/>
      <c r="I434" s="53"/>
      <c r="J434" s="53"/>
    </row>
    <row r="435" spans="1:10" x14ac:dyDescent="0.3">
      <c r="A435" s="54"/>
      <c r="B435" s="55"/>
      <c r="C435" s="53"/>
      <c r="D435" s="18" t="s">
        <v>13</v>
      </c>
      <c r="E435" s="30">
        <v>955399.15</v>
      </c>
      <c r="F435" s="20">
        <v>0</v>
      </c>
      <c r="G435" s="53"/>
      <c r="H435" s="53"/>
      <c r="I435" s="53"/>
      <c r="J435" s="53"/>
    </row>
    <row r="436" spans="1:10" ht="46.8" x14ac:dyDescent="0.3">
      <c r="A436" s="9" t="s">
        <v>141</v>
      </c>
      <c r="B436" s="23" t="s">
        <v>109</v>
      </c>
      <c r="C436" s="21" t="s">
        <v>27</v>
      </c>
      <c r="D436" s="18" t="s">
        <v>44</v>
      </c>
      <c r="E436" s="20" t="s">
        <v>8</v>
      </c>
      <c r="F436" s="20" t="s">
        <v>8</v>
      </c>
      <c r="G436" s="18" t="s">
        <v>8</v>
      </c>
      <c r="H436" s="53" t="s">
        <v>8</v>
      </c>
      <c r="I436" s="53"/>
      <c r="J436" s="23" t="s">
        <v>221</v>
      </c>
    </row>
    <row r="437" spans="1:10" ht="32.25" customHeight="1" x14ac:dyDescent="0.3">
      <c r="A437" s="54"/>
      <c r="B437" s="55"/>
      <c r="C437" s="53" t="s">
        <v>17</v>
      </c>
      <c r="D437" s="18" t="s">
        <v>9</v>
      </c>
      <c r="E437" s="30">
        <v>34331.4</v>
      </c>
      <c r="F437" s="20">
        <v>2689.14</v>
      </c>
      <c r="G437" s="53" t="s">
        <v>8</v>
      </c>
      <c r="H437" s="53" t="s">
        <v>8</v>
      </c>
      <c r="I437" s="53"/>
      <c r="J437" s="53"/>
    </row>
    <row r="438" spans="1:10" ht="32.25" customHeight="1" x14ac:dyDescent="0.3">
      <c r="A438" s="54"/>
      <c r="B438" s="55"/>
      <c r="C438" s="53"/>
      <c r="D438" s="18" t="s">
        <v>10</v>
      </c>
      <c r="E438" s="20">
        <v>0</v>
      </c>
      <c r="F438" s="20">
        <v>0</v>
      </c>
      <c r="G438" s="53"/>
      <c r="H438" s="53"/>
      <c r="I438" s="53"/>
      <c r="J438" s="53"/>
    </row>
    <row r="439" spans="1:10" x14ac:dyDescent="0.3">
      <c r="A439" s="54"/>
      <c r="B439" s="55"/>
      <c r="C439" s="53"/>
      <c r="D439" s="18" t="s">
        <v>11</v>
      </c>
      <c r="E439" s="20">
        <v>0</v>
      </c>
      <c r="F439" s="20">
        <v>0</v>
      </c>
      <c r="G439" s="53"/>
      <c r="H439" s="53"/>
      <c r="I439" s="53"/>
      <c r="J439" s="53"/>
    </row>
    <row r="440" spans="1:10" x14ac:dyDescent="0.3">
      <c r="A440" s="54"/>
      <c r="B440" s="55"/>
      <c r="C440" s="53"/>
      <c r="D440" s="18" t="s">
        <v>12</v>
      </c>
      <c r="E440" s="20">
        <v>0</v>
      </c>
      <c r="F440" s="20">
        <v>0</v>
      </c>
      <c r="G440" s="53"/>
      <c r="H440" s="53"/>
      <c r="I440" s="53"/>
      <c r="J440" s="53"/>
    </row>
    <row r="441" spans="1:10" ht="18" customHeight="1" x14ac:dyDescent="0.3">
      <c r="A441" s="54"/>
      <c r="B441" s="55"/>
      <c r="C441" s="53"/>
      <c r="D441" s="18" t="s">
        <v>13</v>
      </c>
      <c r="E441" s="30">
        <v>194544.6</v>
      </c>
      <c r="F441" s="20">
        <v>15305.41</v>
      </c>
      <c r="G441" s="53"/>
      <c r="H441" s="53"/>
      <c r="I441" s="53"/>
      <c r="J441" s="53"/>
    </row>
    <row r="442" spans="1:10" ht="46.8" x14ac:dyDescent="0.3">
      <c r="A442" s="9" t="s">
        <v>107</v>
      </c>
      <c r="B442" s="23" t="s">
        <v>187</v>
      </c>
      <c r="C442" s="21" t="s">
        <v>153</v>
      </c>
      <c r="D442" s="18" t="s">
        <v>44</v>
      </c>
      <c r="E442" s="20" t="s">
        <v>8</v>
      </c>
      <c r="F442" s="20" t="s">
        <v>8</v>
      </c>
      <c r="G442" s="18" t="s">
        <v>8</v>
      </c>
      <c r="H442" s="53" t="s">
        <v>8</v>
      </c>
      <c r="I442" s="53"/>
      <c r="J442" s="23" t="s">
        <v>112</v>
      </c>
    </row>
    <row r="443" spans="1:10" ht="31.5" customHeight="1" x14ac:dyDescent="0.3">
      <c r="A443" s="54"/>
      <c r="B443" s="55"/>
      <c r="C443" s="53" t="s">
        <v>17</v>
      </c>
      <c r="D443" s="18" t="s">
        <v>9</v>
      </c>
      <c r="E443" s="30">
        <v>746539</v>
      </c>
      <c r="F443" s="20">
        <v>0</v>
      </c>
      <c r="G443" s="53" t="s">
        <v>8</v>
      </c>
      <c r="H443" s="53" t="s">
        <v>8</v>
      </c>
      <c r="I443" s="53"/>
      <c r="J443" s="53"/>
    </row>
    <row r="444" spans="1:10" ht="31.5" customHeight="1" x14ac:dyDescent="0.3">
      <c r="A444" s="54"/>
      <c r="B444" s="55"/>
      <c r="C444" s="53"/>
      <c r="D444" s="18" t="s">
        <v>10</v>
      </c>
      <c r="E444" s="20">
        <v>0</v>
      </c>
      <c r="F444" s="20">
        <v>0</v>
      </c>
      <c r="G444" s="53"/>
      <c r="H444" s="53"/>
      <c r="I444" s="53"/>
      <c r="J444" s="53"/>
    </row>
    <row r="445" spans="1:10" x14ac:dyDescent="0.3">
      <c r="A445" s="54"/>
      <c r="B445" s="55"/>
      <c r="C445" s="53"/>
      <c r="D445" s="18" t="s">
        <v>11</v>
      </c>
      <c r="E445" s="20">
        <v>0</v>
      </c>
      <c r="F445" s="20">
        <v>0</v>
      </c>
      <c r="G445" s="53"/>
      <c r="H445" s="53"/>
      <c r="I445" s="53"/>
      <c r="J445" s="53"/>
    </row>
    <row r="446" spans="1:10" x14ac:dyDescent="0.3">
      <c r="A446" s="54"/>
      <c r="B446" s="55"/>
      <c r="C446" s="53"/>
      <c r="D446" s="18" t="s">
        <v>12</v>
      </c>
      <c r="E446" s="20">
        <v>0</v>
      </c>
      <c r="F446" s="20">
        <v>0</v>
      </c>
      <c r="G446" s="53"/>
      <c r="H446" s="53"/>
      <c r="I446" s="53"/>
      <c r="J446" s="53"/>
    </row>
    <row r="447" spans="1:10" x14ac:dyDescent="0.3">
      <c r="A447" s="54"/>
      <c r="B447" s="55"/>
      <c r="C447" s="53"/>
      <c r="D447" s="18" t="s">
        <v>13</v>
      </c>
      <c r="E447" s="30">
        <v>4230389</v>
      </c>
      <c r="F447" s="20">
        <v>0</v>
      </c>
      <c r="G447" s="53"/>
      <c r="H447" s="53"/>
      <c r="I447" s="53"/>
      <c r="J447" s="53"/>
    </row>
    <row r="448" spans="1:10" ht="62.4" x14ac:dyDescent="0.3">
      <c r="A448" s="9" t="s">
        <v>108</v>
      </c>
      <c r="B448" s="23" t="s">
        <v>188</v>
      </c>
      <c r="C448" s="21" t="s">
        <v>153</v>
      </c>
      <c r="D448" s="18" t="s">
        <v>44</v>
      </c>
      <c r="E448" s="20" t="s">
        <v>8</v>
      </c>
      <c r="F448" s="20" t="s">
        <v>8</v>
      </c>
      <c r="G448" s="18" t="s">
        <v>8</v>
      </c>
      <c r="H448" s="53" t="s">
        <v>8</v>
      </c>
      <c r="I448" s="53"/>
      <c r="J448" s="23" t="s">
        <v>112</v>
      </c>
    </row>
    <row r="449" spans="1:10" ht="31.5" customHeight="1" x14ac:dyDescent="0.3">
      <c r="A449" s="54"/>
      <c r="B449" s="55"/>
      <c r="C449" s="53" t="s">
        <v>17</v>
      </c>
      <c r="D449" s="18" t="s">
        <v>9</v>
      </c>
      <c r="E449" s="30">
        <v>52950</v>
      </c>
      <c r="F449" s="20">
        <v>0</v>
      </c>
      <c r="G449" s="53" t="s">
        <v>8</v>
      </c>
      <c r="H449" s="53" t="s">
        <v>8</v>
      </c>
      <c r="I449" s="53"/>
      <c r="J449" s="53"/>
    </row>
    <row r="450" spans="1:10" ht="31.5" customHeight="1" x14ac:dyDescent="0.3">
      <c r="A450" s="54"/>
      <c r="B450" s="55"/>
      <c r="C450" s="53"/>
      <c r="D450" s="18" t="s">
        <v>10</v>
      </c>
      <c r="E450" s="20">
        <v>0</v>
      </c>
      <c r="F450" s="20">
        <v>0</v>
      </c>
      <c r="G450" s="53"/>
      <c r="H450" s="53"/>
      <c r="I450" s="53"/>
      <c r="J450" s="53"/>
    </row>
    <row r="451" spans="1:10" x14ac:dyDescent="0.3">
      <c r="A451" s="54"/>
      <c r="B451" s="55"/>
      <c r="C451" s="53"/>
      <c r="D451" s="18" t="s">
        <v>11</v>
      </c>
      <c r="E451" s="20">
        <v>0</v>
      </c>
      <c r="F451" s="20">
        <v>0</v>
      </c>
      <c r="G451" s="53"/>
      <c r="H451" s="53"/>
      <c r="I451" s="53"/>
      <c r="J451" s="53"/>
    </row>
    <row r="452" spans="1:10" x14ac:dyDescent="0.3">
      <c r="A452" s="54"/>
      <c r="B452" s="55"/>
      <c r="C452" s="53"/>
      <c r="D452" s="18" t="s">
        <v>12</v>
      </c>
      <c r="E452" s="20">
        <v>0</v>
      </c>
      <c r="F452" s="20">
        <v>0</v>
      </c>
      <c r="G452" s="53"/>
      <c r="H452" s="53"/>
      <c r="I452" s="53"/>
      <c r="J452" s="53"/>
    </row>
    <row r="453" spans="1:10" x14ac:dyDescent="0.3">
      <c r="A453" s="54"/>
      <c r="B453" s="55"/>
      <c r="C453" s="53"/>
      <c r="D453" s="18" t="s">
        <v>13</v>
      </c>
      <c r="E453" s="30">
        <v>300050</v>
      </c>
      <c r="F453" s="20">
        <v>0</v>
      </c>
      <c r="G453" s="53"/>
      <c r="H453" s="53"/>
      <c r="I453" s="53"/>
      <c r="J453" s="53"/>
    </row>
    <row r="454" spans="1:10" ht="46.8" x14ac:dyDescent="0.3">
      <c r="A454" s="9" t="s">
        <v>189</v>
      </c>
      <c r="B454" s="23" t="s">
        <v>49</v>
      </c>
      <c r="C454" s="21" t="s">
        <v>193</v>
      </c>
      <c r="D454" s="18" t="s">
        <v>44</v>
      </c>
      <c r="E454" s="20" t="s">
        <v>8</v>
      </c>
      <c r="F454" s="20" t="s">
        <v>8</v>
      </c>
      <c r="G454" s="18" t="s">
        <v>8</v>
      </c>
      <c r="H454" s="53" t="s">
        <v>8</v>
      </c>
      <c r="I454" s="53"/>
      <c r="J454" s="28" t="s">
        <v>222</v>
      </c>
    </row>
    <row r="455" spans="1:10" ht="31.5" customHeight="1" x14ac:dyDescent="0.3">
      <c r="A455" s="54"/>
      <c r="B455" s="55"/>
      <c r="C455" s="53" t="s">
        <v>17</v>
      </c>
      <c r="D455" s="18" t="s">
        <v>9</v>
      </c>
      <c r="E455" s="30">
        <v>79400</v>
      </c>
      <c r="F455" s="20">
        <v>79400</v>
      </c>
      <c r="G455" s="53" t="s">
        <v>8</v>
      </c>
      <c r="H455" s="53" t="s">
        <v>8</v>
      </c>
      <c r="I455" s="53"/>
      <c r="J455" s="53"/>
    </row>
    <row r="456" spans="1:10" ht="31.5" customHeight="1" x14ac:dyDescent="0.3">
      <c r="A456" s="54"/>
      <c r="B456" s="55"/>
      <c r="C456" s="53"/>
      <c r="D456" s="18" t="s">
        <v>10</v>
      </c>
      <c r="E456" s="20">
        <v>0</v>
      </c>
      <c r="F456" s="20">
        <v>0</v>
      </c>
      <c r="G456" s="53"/>
      <c r="H456" s="53"/>
      <c r="I456" s="53"/>
      <c r="J456" s="53"/>
    </row>
    <row r="457" spans="1:10" x14ac:dyDescent="0.3">
      <c r="A457" s="54"/>
      <c r="B457" s="55"/>
      <c r="C457" s="53"/>
      <c r="D457" s="18" t="s">
        <v>11</v>
      </c>
      <c r="E457" s="20">
        <v>0</v>
      </c>
      <c r="F457" s="20">
        <v>0</v>
      </c>
      <c r="G457" s="53"/>
      <c r="H457" s="53"/>
      <c r="I457" s="53"/>
      <c r="J457" s="53"/>
    </row>
    <row r="458" spans="1:10" x14ac:dyDescent="0.3">
      <c r="A458" s="54"/>
      <c r="B458" s="55"/>
      <c r="C458" s="53"/>
      <c r="D458" s="18" t="s">
        <v>12</v>
      </c>
      <c r="E458" s="20">
        <v>0</v>
      </c>
      <c r="F458" s="20">
        <v>0</v>
      </c>
      <c r="G458" s="53"/>
      <c r="H458" s="53"/>
      <c r="I458" s="53"/>
      <c r="J458" s="53"/>
    </row>
    <row r="459" spans="1:10" x14ac:dyDescent="0.3">
      <c r="A459" s="54"/>
      <c r="B459" s="55"/>
      <c r="C459" s="53"/>
      <c r="D459" s="18" t="s">
        <v>13</v>
      </c>
      <c r="E459" s="30">
        <v>450000</v>
      </c>
      <c r="F459" s="20">
        <v>450000</v>
      </c>
      <c r="G459" s="53"/>
      <c r="H459" s="53"/>
      <c r="I459" s="53"/>
      <c r="J459" s="53"/>
    </row>
    <row r="460" spans="1:10" ht="46.8" x14ac:dyDescent="0.3">
      <c r="A460" s="9" t="s">
        <v>190</v>
      </c>
      <c r="B460" s="23" t="s">
        <v>194</v>
      </c>
      <c r="C460" s="21" t="s">
        <v>50</v>
      </c>
      <c r="D460" s="18" t="s">
        <v>44</v>
      </c>
      <c r="E460" s="20" t="s">
        <v>8</v>
      </c>
      <c r="F460" s="20" t="s">
        <v>8</v>
      </c>
      <c r="G460" s="18" t="s">
        <v>8</v>
      </c>
      <c r="H460" s="53" t="s">
        <v>8</v>
      </c>
      <c r="I460" s="53"/>
      <c r="J460" s="23" t="s">
        <v>222</v>
      </c>
    </row>
    <row r="461" spans="1:10" ht="31.5" customHeight="1" x14ac:dyDescent="0.3">
      <c r="A461" s="54"/>
      <c r="B461" s="55"/>
      <c r="C461" s="53" t="s">
        <v>17</v>
      </c>
      <c r="D461" s="18" t="s">
        <v>9</v>
      </c>
      <c r="E461" s="30">
        <v>10093244.699999999</v>
      </c>
      <c r="F461" s="20">
        <v>10093244.699999999</v>
      </c>
      <c r="G461" s="53" t="s">
        <v>8</v>
      </c>
      <c r="H461" s="53" t="s">
        <v>8</v>
      </c>
      <c r="I461" s="53"/>
      <c r="J461" s="53"/>
    </row>
    <row r="462" spans="1:10" ht="31.5" customHeight="1" x14ac:dyDescent="0.3">
      <c r="A462" s="54"/>
      <c r="B462" s="55"/>
      <c r="C462" s="53"/>
      <c r="D462" s="18" t="s">
        <v>10</v>
      </c>
      <c r="E462" s="20">
        <v>0</v>
      </c>
      <c r="F462" s="20">
        <v>0</v>
      </c>
      <c r="G462" s="53"/>
      <c r="H462" s="53"/>
      <c r="I462" s="53"/>
      <c r="J462" s="53"/>
    </row>
    <row r="463" spans="1:10" x14ac:dyDescent="0.3">
      <c r="A463" s="54"/>
      <c r="B463" s="55"/>
      <c r="C463" s="53"/>
      <c r="D463" s="18" t="s">
        <v>11</v>
      </c>
      <c r="E463" s="20">
        <v>0</v>
      </c>
      <c r="F463" s="20">
        <v>0</v>
      </c>
      <c r="G463" s="53"/>
      <c r="H463" s="53"/>
      <c r="I463" s="53"/>
      <c r="J463" s="53"/>
    </row>
    <row r="464" spans="1:10" x14ac:dyDescent="0.3">
      <c r="A464" s="54"/>
      <c r="B464" s="55"/>
      <c r="C464" s="53"/>
      <c r="D464" s="18" t="s">
        <v>12</v>
      </c>
      <c r="E464" s="20">
        <v>0</v>
      </c>
      <c r="F464" s="20">
        <v>0</v>
      </c>
      <c r="G464" s="53"/>
      <c r="H464" s="53"/>
      <c r="I464" s="53"/>
      <c r="J464" s="53"/>
    </row>
    <row r="465" spans="1:10" x14ac:dyDescent="0.3">
      <c r="A465" s="54"/>
      <c r="B465" s="55"/>
      <c r="C465" s="53"/>
      <c r="D465" s="18" t="s">
        <v>13</v>
      </c>
      <c r="E465" s="30">
        <v>81662169.549999997</v>
      </c>
      <c r="F465" s="20">
        <v>81662169.549999997</v>
      </c>
      <c r="G465" s="53"/>
      <c r="H465" s="53"/>
      <c r="I465" s="53"/>
      <c r="J465" s="53"/>
    </row>
    <row r="466" spans="1:10" ht="46.8" x14ac:dyDescent="0.3">
      <c r="A466" s="9" t="s">
        <v>191</v>
      </c>
      <c r="B466" s="28" t="s">
        <v>195</v>
      </c>
      <c r="C466" s="43" t="s">
        <v>65</v>
      </c>
      <c r="D466" s="42" t="s">
        <v>44</v>
      </c>
      <c r="E466" s="40" t="s">
        <v>8</v>
      </c>
      <c r="F466" s="40" t="s">
        <v>8</v>
      </c>
      <c r="G466" s="42" t="s">
        <v>8</v>
      </c>
      <c r="H466" s="56" t="s">
        <v>8</v>
      </c>
      <c r="I466" s="56"/>
      <c r="J466" s="44" t="s">
        <v>288</v>
      </c>
    </row>
    <row r="467" spans="1:10" ht="31.5" customHeight="1" x14ac:dyDescent="0.3">
      <c r="A467" s="54"/>
      <c r="B467" s="57"/>
      <c r="C467" s="56" t="s">
        <v>17</v>
      </c>
      <c r="D467" s="42" t="s">
        <v>9</v>
      </c>
      <c r="E467" s="31">
        <v>481823.19</v>
      </c>
      <c r="F467" s="40">
        <v>325048.34999999998</v>
      </c>
      <c r="G467" s="56" t="s">
        <v>8</v>
      </c>
      <c r="H467" s="56" t="s">
        <v>8</v>
      </c>
      <c r="I467" s="56"/>
      <c r="J467" s="58"/>
    </row>
    <row r="468" spans="1:10" ht="31.5" customHeight="1" x14ac:dyDescent="0.3">
      <c r="A468" s="54"/>
      <c r="B468" s="57"/>
      <c r="C468" s="56"/>
      <c r="D468" s="42" t="s">
        <v>10</v>
      </c>
      <c r="E468" s="40">
        <v>0</v>
      </c>
      <c r="F468" s="40">
        <v>0</v>
      </c>
      <c r="G468" s="56"/>
      <c r="H468" s="56"/>
      <c r="I468" s="56"/>
      <c r="J468" s="58"/>
    </row>
    <row r="469" spans="1:10" x14ac:dyDescent="0.3">
      <c r="A469" s="54"/>
      <c r="B469" s="57"/>
      <c r="C469" s="56"/>
      <c r="D469" s="42" t="s">
        <v>11</v>
      </c>
      <c r="E469" s="40">
        <v>0</v>
      </c>
      <c r="F469" s="40">
        <v>0</v>
      </c>
      <c r="G469" s="56"/>
      <c r="H469" s="56"/>
      <c r="I469" s="56"/>
      <c r="J469" s="58"/>
    </row>
    <row r="470" spans="1:10" x14ac:dyDescent="0.3">
      <c r="A470" s="54"/>
      <c r="B470" s="57"/>
      <c r="C470" s="56"/>
      <c r="D470" s="42" t="s">
        <v>12</v>
      </c>
      <c r="E470" s="40">
        <v>0</v>
      </c>
      <c r="F470" s="40">
        <v>0</v>
      </c>
      <c r="G470" s="56"/>
      <c r="H470" s="56"/>
      <c r="I470" s="56"/>
      <c r="J470" s="58"/>
    </row>
    <row r="471" spans="1:10" x14ac:dyDescent="0.3">
      <c r="A471" s="54"/>
      <c r="B471" s="57"/>
      <c r="C471" s="56"/>
      <c r="D471" s="42" t="s">
        <v>13</v>
      </c>
      <c r="E471" s="31">
        <v>2730331.38</v>
      </c>
      <c r="F471" s="40">
        <v>1841940.65</v>
      </c>
      <c r="G471" s="56"/>
      <c r="H471" s="56"/>
      <c r="I471" s="56"/>
      <c r="J471" s="58"/>
    </row>
    <row r="472" spans="1:10" ht="46.8" x14ac:dyDescent="0.3">
      <c r="A472" s="9" t="s">
        <v>192</v>
      </c>
      <c r="B472" s="23" t="s">
        <v>196</v>
      </c>
      <c r="C472" s="21" t="s">
        <v>24</v>
      </c>
      <c r="D472" s="18" t="s">
        <v>44</v>
      </c>
      <c r="E472" s="20" t="s">
        <v>8</v>
      </c>
      <c r="F472" s="20" t="s">
        <v>8</v>
      </c>
      <c r="G472" s="18" t="s">
        <v>8</v>
      </c>
      <c r="H472" s="53" t="s">
        <v>8</v>
      </c>
      <c r="I472" s="53"/>
      <c r="J472" s="44" t="s">
        <v>278</v>
      </c>
    </row>
    <row r="473" spans="1:10" ht="31.5" customHeight="1" x14ac:dyDescent="0.3">
      <c r="A473" s="54"/>
      <c r="B473" s="55"/>
      <c r="C473" s="53" t="s">
        <v>17</v>
      </c>
      <c r="D473" s="18" t="s">
        <v>9</v>
      </c>
      <c r="E473" s="30">
        <v>5204666</v>
      </c>
      <c r="F473" s="40">
        <v>674195.38</v>
      </c>
      <c r="G473" s="53" t="s">
        <v>8</v>
      </c>
      <c r="H473" s="53" t="s">
        <v>8</v>
      </c>
      <c r="I473" s="53"/>
      <c r="J473" s="53"/>
    </row>
    <row r="474" spans="1:10" ht="31.5" customHeight="1" x14ac:dyDescent="0.3">
      <c r="A474" s="54"/>
      <c r="B474" s="55"/>
      <c r="C474" s="53"/>
      <c r="D474" s="18" t="s">
        <v>10</v>
      </c>
      <c r="E474" s="20">
        <v>0</v>
      </c>
      <c r="F474" s="40">
        <v>0</v>
      </c>
      <c r="G474" s="53"/>
      <c r="H474" s="53"/>
      <c r="I474" s="53"/>
      <c r="J474" s="53"/>
    </row>
    <row r="475" spans="1:10" x14ac:dyDescent="0.3">
      <c r="A475" s="54"/>
      <c r="B475" s="55"/>
      <c r="C475" s="53"/>
      <c r="D475" s="18" t="s">
        <v>11</v>
      </c>
      <c r="E475" s="20">
        <v>0</v>
      </c>
      <c r="F475" s="40">
        <v>0</v>
      </c>
      <c r="G475" s="53"/>
      <c r="H475" s="53"/>
      <c r="I475" s="53"/>
      <c r="J475" s="53"/>
    </row>
    <row r="476" spans="1:10" x14ac:dyDescent="0.3">
      <c r="A476" s="54"/>
      <c r="B476" s="55"/>
      <c r="C476" s="53"/>
      <c r="D476" s="18" t="s">
        <v>12</v>
      </c>
      <c r="E476" s="20">
        <v>0</v>
      </c>
      <c r="F476" s="40">
        <v>0</v>
      </c>
      <c r="G476" s="53"/>
      <c r="H476" s="53"/>
      <c r="I476" s="53"/>
      <c r="J476" s="53"/>
    </row>
    <row r="477" spans="1:10" x14ac:dyDescent="0.3">
      <c r="A477" s="54"/>
      <c r="B477" s="55"/>
      <c r="C477" s="53"/>
      <c r="D477" s="18" t="s">
        <v>13</v>
      </c>
      <c r="E477" s="30">
        <v>29493104</v>
      </c>
      <c r="F477" s="40">
        <v>3820440.17</v>
      </c>
      <c r="G477" s="53"/>
      <c r="H477" s="53"/>
      <c r="I477" s="53"/>
      <c r="J477" s="53"/>
    </row>
    <row r="478" spans="1:10" ht="31.2" x14ac:dyDescent="0.3">
      <c r="A478" s="53"/>
      <c r="B478" s="54" t="s">
        <v>14</v>
      </c>
      <c r="C478" s="53" t="s">
        <v>17</v>
      </c>
      <c r="D478" s="23" t="s">
        <v>9</v>
      </c>
      <c r="E478" s="26">
        <f>E17+E23+E29+E35+E41+E47+E53+E59+E71+E77+E83+E89+E95+E101+E107+E113+E128+E134+E140+E146+E152+E158+E164+E170+E176+E182+E188+E194+E200+E206+E212+E218+E224+E246+E252+E258+E264+E270+E276+E282+E288+E294+E300+E306+E312+E318+E324+E330+E336+E342+E348+E354+E360+E366+E372+E378+E390+E407+E413+E419+E425+E431+E437+E443+E449+E455+E461+E467+E473</f>
        <v>97706782.719999954</v>
      </c>
      <c r="F478" s="26">
        <f>F17+F23+F29+F35+F41+F47+F53+F59+F71+F77+F83+F89+F95+F101+F107+F113+F128+F134+F140+F146+F152+F158+F164+F170+F176+F182+F188+F194+F200+F206+F212+F218+F224+F246+F252+F258+F264+F270+F276+F282+F288+F294+F300+F306+F312+F318+F324+F330+F336+F342+F348+F354+F360+F366+F372+F378+F390+F407+F413+F419+F425+F431+F437+F443+F449+F455+F461+F467+F473</f>
        <v>19486762.509999998</v>
      </c>
      <c r="G478" s="53" t="s">
        <v>8</v>
      </c>
      <c r="H478" s="53" t="s">
        <v>8</v>
      </c>
      <c r="I478" s="53"/>
      <c r="J478" s="18"/>
    </row>
    <row r="479" spans="1:10" ht="51.75" customHeight="1" x14ac:dyDescent="0.3">
      <c r="A479" s="53"/>
      <c r="B479" s="54"/>
      <c r="C479" s="53"/>
      <c r="D479" s="23" t="s">
        <v>10</v>
      </c>
      <c r="E479" s="26">
        <f>E18+E24+E30+E36+E42+E48+E54+E60+E72+E78+E84+E90+E96+E102+E108+E114+E129+E135+E141+E147+E385+E153+E159+E165+E171+E177+E183+E189+E195+E201+E207+E213+E219+E225+E247+E253+E259+E265+E271+E277+E283+E289+E295+E301+E307+E313+E319+E325+E331+E337+E343+E349+E355+E361+E367+E373+E379+E391+E408+E414+E420+E426+E432+E438+E444+E450+E456+E462+E468+E474</f>
        <v>67682109.230000004</v>
      </c>
      <c r="F479" s="26">
        <f>F18+F24+F30+F36+F42+F48+F54+F60+F72+F78+F84+F90+F96+F102+F108+F114+F129+F135+F141+F147+F153+F159+F165+F171+F177+F183+F189+F195+F201+F207+F213+F219+F225+F247+F253+F259+F265+F271+F277+F283+F289+F295+F301+F307+F313+F319+F325+F331+F337+F343+F349+F355+F361+F367+F373+F379+F391+F408+F414+F420+F426+F432+F438+F444+F450+F456+F462+F468+F474</f>
        <v>2301802.4299999997</v>
      </c>
      <c r="G479" s="53"/>
      <c r="H479" s="53"/>
      <c r="I479" s="53"/>
      <c r="J479" s="18"/>
    </row>
    <row r="480" spans="1:10" ht="31.5" customHeight="1" x14ac:dyDescent="0.3">
      <c r="A480" s="53"/>
      <c r="B480" s="54"/>
      <c r="C480" s="53"/>
      <c r="D480" s="23" t="s">
        <v>11</v>
      </c>
      <c r="E480" s="26">
        <f>E19+E25+E31+E37+E43+E49+E55+E61+E73+E79+E85+E91+E97+E103+E109+E115+E130+E136+E142+E148+E154+E160+E166+E172+E178+E184+E190+E196+E202+E208+E214+E220+E226+E248+E254+E260+E266+E272+E278+E284+E290+E296+E302+E308+E314+E320+E326+E332+E338+E344+E350+E356+E362+E368+E374+E380+E392+E409+E415+E421+E427+E433+E439+E445+E451+E457+E463+E469+E475</f>
        <v>0</v>
      </c>
      <c r="F480" s="26">
        <f>F19+F25+F31+F37+F43+F49+F55+F61+F73+F79+F85+F91+F97+F103+F109+F115+F130+F136+F142+F148+F154+F160+F166+F172+F178+F184+F190+F196+F202+F208+F214+F220+F226+F248+F254+F260+F266+F272+F278+F284+F290+F296+F302+F308+F314+F320+F326+F332+F338+F344+F350+F356+F362+F368+F374+F380+F392+F409+F415+F421+F427+F433+F439+F445+F451+F457+F463+F469+F475</f>
        <v>0</v>
      </c>
      <c r="G480" s="53"/>
      <c r="H480" s="53"/>
      <c r="I480" s="53"/>
      <c r="J480" s="18"/>
    </row>
    <row r="481" spans="1:10" ht="32.25" customHeight="1" x14ac:dyDescent="0.3">
      <c r="A481" s="53"/>
      <c r="B481" s="54"/>
      <c r="C481" s="53"/>
      <c r="D481" s="23" t="s">
        <v>12</v>
      </c>
      <c r="E481" s="26">
        <f>E20+E26+E32+E38+E44+E50+E56+E62+E74+E80+E86+E92+E98+E104+E110+E116+E131+E137+E143+E149+E155+E161+E167+E173+E179+E185+E191+E197+E203+E209+E215+E221+E227+E249+E255+E261+E267+E273+E279+E285+E291+E297+E303+E309+E315+E321+E327+E333+E339+E345+E351+E357+E363+E369+E375+E381+E393+E410+E416+E422+E428+E434+E440+E446+E452+E458+E464+E470+E476</f>
        <v>22201251</v>
      </c>
      <c r="F481" s="26">
        <f>F20+F26+F32+F38+F44+F50+F56+F62+F74+F80+F86+F92+F98+F104+F110+F116+F131+F137+F143+F149+F155+F161+F167+F173+F179+F185+F191+F197+F203+F209+F215+F221+F227+F249+F255+F261+F267+F273+F279+F285+F291+F297+F303+F309+F315+F321+F327+F333+F339+F345+F351+F357+F363+F369+F375+F381+F393+F410+F416+F422+F428+F434+F440+F446+F452+F458+F464+F470+F476</f>
        <v>7918897.9699999997</v>
      </c>
      <c r="G481" s="53"/>
      <c r="H481" s="53"/>
      <c r="I481" s="53"/>
      <c r="J481" s="18"/>
    </row>
    <row r="482" spans="1:10" x14ac:dyDescent="0.3">
      <c r="A482" s="53"/>
      <c r="B482" s="54"/>
      <c r="C482" s="53"/>
      <c r="D482" s="23" t="s">
        <v>13</v>
      </c>
      <c r="E482" s="26">
        <f>E21+E27+E33+E39+E45+E51+E57+E63+E75+E81+E87+E93+E99+E105+E111+E117+E132+E138+E144+E150+E156+E162+E168+E388+E174+E180+E186+E192+E198+E204+E210+E216+E222+E228+E250+E256+E262+E268+E274+E280+E286+E292+E298+E304+E310+E316+E322+E328+E334+E340+E346+E352+E358+E364+E370+E376+E382+E394+E411+E417+E423+E429+E435+E441+E447+E453+E459+E465+E471+E477</f>
        <v>288907308.33999991</v>
      </c>
      <c r="F482" s="26">
        <f>F21+F27+F33+F39+F45+F51+F57+F63+F75+F81+F87+F93+F99+F105+F111+F117+F132+F138+F144+F150+F388+F156+F162+F168+F174+F180+F186+F192+F198+F204+F210+F216+F222+F228+F250+F256+F262+F268+F274+F280+F286+F292+F298+F304+F310+F316+F322+F328+F334+F340+F346+F352+F358+F364+F370+F376+F382+F394+F411+F417+F423+F429+F435+F441+F447+F453+F459+F465+F471+F477</f>
        <v>138921368.64999998</v>
      </c>
      <c r="G482" s="53"/>
      <c r="H482" s="53"/>
      <c r="I482" s="53"/>
      <c r="J482" s="18"/>
    </row>
    <row r="483" spans="1:10" x14ac:dyDescent="0.3">
      <c r="F483" s="8"/>
    </row>
    <row r="484" spans="1:10" x14ac:dyDescent="0.3">
      <c r="F484" s="51"/>
      <c r="G484" s="52"/>
    </row>
    <row r="485" spans="1:10" ht="31.5" customHeight="1" x14ac:dyDescent="0.3">
      <c r="A485" s="74" t="s">
        <v>29</v>
      </c>
      <c r="B485" s="74"/>
      <c r="C485" s="74"/>
      <c r="D485" s="74"/>
      <c r="E485" s="74"/>
      <c r="F485" s="74"/>
      <c r="G485" s="74"/>
      <c r="H485" s="74"/>
      <c r="I485" s="74"/>
      <c r="J485" s="74"/>
    </row>
    <row r="486" spans="1:10" ht="31.5" customHeight="1" x14ac:dyDescent="0.3">
      <c r="E486" s="8"/>
      <c r="F486" s="8"/>
    </row>
    <row r="490" spans="1:10" ht="52.5" customHeight="1" x14ac:dyDescent="0.3"/>
    <row r="491" spans="1:10" ht="30.75" customHeight="1" x14ac:dyDescent="0.3"/>
    <row r="492" spans="1:10" ht="33.75" customHeight="1" x14ac:dyDescent="0.3"/>
    <row r="496" spans="1:10" ht="83.25" customHeight="1" x14ac:dyDescent="0.3"/>
    <row r="497" ht="31.5" customHeight="1" x14ac:dyDescent="0.3"/>
    <row r="498" ht="30.75" customHeight="1" x14ac:dyDescent="0.3"/>
    <row r="502" ht="71.25" customHeight="1" x14ac:dyDescent="0.3"/>
    <row r="503" ht="31.5" customHeight="1" x14ac:dyDescent="0.3"/>
    <row r="504" ht="31.5" customHeight="1" x14ac:dyDescent="0.3"/>
    <row r="508" ht="31.5" customHeight="1" x14ac:dyDescent="0.3"/>
    <row r="509" ht="32.25" customHeight="1" x14ac:dyDescent="0.3"/>
    <row r="510" ht="31.5" customHeight="1" x14ac:dyDescent="0.3"/>
    <row r="514" ht="85.5" customHeight="1" x14ac:dyDescent="0.3"/>
    <row r="515" ht="51.75" customHeight="1" x14ac:dyDescent="0.3"/>
    <row r="516" ht="67.5" customHeight="1" x14ac:dyDescent="0.3"/>
    <row r="517" ht="49.5" customHeight="1" x14ac:dyDescent="0.3"/>
    <row r="518" ht="95.25" customHeight="1" x14ac:dyDescent="0.3"/>
    <row r="519" ht="55.5" customHeight="1" x14ac:dyDescent="0.3"/>
    <row r="520" ht="31.5" customHeight="1" x14ac:dyDescent="0.3"/>
    <row r="521" ht="31.5" customHeight="1" x14ac:dyDescent="0.3"/>
    <row r="525" ht="51.75" customHeight="1" x14ac:dyDescent="0.3"/>
    <row r="526" ht="31.5" customHeight="1" x14ac:dyDescent="0.3"/>
    <row r="527" ht="31.5" customHeight="1" x14ac:dyDescent="0.3"/>
    <row r="531" ht="68.25" customHeight="1" x14ac:dyDescent="0.3"/>
    <row r="533" ht="36.75" customHeight="1" x14ac:dyDescent="0.3"/>
    <row r="534" ht="20.25" customHeight="1" x14ac:dyDescent="0.3"/>
    <row r="535" ht="20.25" customHeight="1" x14ac:dyDescent="0.3"/>
    <row r="537" ht="31.5" customHeight="1" x14ac:dyDescent="0.3"/>
    <row r="538" ht="31.5" customHeight="1" x14ac:dyDescent="0.3"/>
    <row r="543" ht="31.5" customHeight="1" x14ac:dyDescent="0.3"/>
    <row r="544" ht="33.75" customHeight="1" x14ac:dyDescent="0.3"/>
    <row r="549" ht="31.5" customHeight="1" x14ac:dyDescent="0.3"/>
    <row r="550" ht="31.5" customHeight="1" x14ac:dyDescent="0.3"/>
    <row r="554" ht="31.5" customHeight="1" x14ac:dyDescent="0.3"/>
    <row r="564" ht="15.75" customHeight="1" x14ac:dyDescent="0.3"/>
    <row r="566" ht="142.5" customHeight="1" x14ac:dyDescent="0.3"/>
    <row r="567" ht="78.75" customHeight="1" x14ac:dyDescent="0.3"/>
    <row r="571" ht="78.75" customHeight="1" x14ac:dyDescent="0.3"/>
    <row r="580" ht="15.75" customHeight="1" x14ac:dyDescent="0.3"/>
  </sheetData>
  <dataConsolidate/>
  <mergeCells count="531">
    <mergeCell ref="H383:I383"/>
    <mergeCell ref="A384:A388"/>
    <mergeCell ref="B384:B388"/>
    <mergeCell ref="C384:C388"/>
    <mergeCell ref="G384:G388"/>
    <mergeCell ref="H384:I388"/>
    <mergeCell ref="J384:J388"/>
    <mergeCell ref="A71:A75"/>
    <mergeCell ref="B71:B75"/>
    <mergeCell ref="C71:C75"/>
    <mergeCell ref="G71:G75"/>
    <mergeCell ref="H133:I133"/>
    <mergeCell ref="A83:A87"/>
    <mergeCell ref="B83:B87"/>
    <mergeCell ref="C83:C87"/>
    <mergeCell ref="G83:G87"/>
    <mergeCell ref="H83:I87"/>
    <mergeCell ref="A101:A105"/>
    <mergeCell ref="B101:B105"/>
    <mergeCell ref="C101:C105"/>
    <mergeCell ref="G101:G105"/>
    <mergeCell ref="A95:A99"/>
    <mergeCell ref="B95:B99"/>
    <mergeCell ref="C95:C99"/>
    <mergeCell ref="G95:G99"/>
    <mergeCell ref="A128:A132"/>
    <mergeCell ref="B128:B132"/>
    <mergeCell ref="C128:C132"/>
    <mergeCell ref="A107:A111"/>
    <mergeCell ref="B107:B111"/>
    <mergeCell ref="C107:C111"/>
    <mergeCell ref="H134:I138"/>
    <mergeCell ref="H139:I139"/>
    <mergeCell ref="G107:G111"/>
    <mergeCell ref="H107:I111"/>
    <mergeCell ref="A478:A482"/>
    <mergeCell ref="B478:B482"/>
    <mergeCell ref="C478:C482"/>
    <mergeCell ref="G478:G482"/>
    <mergeCell ref="H478:I482"/>
    <mergeCell ref="H406:I406"/>
    <mergeCell ref="H82:I82"/>
    <mergeCell ref="H127:I127"/>
    <mergeCell ref="H128:I132"/>
    <mergeCell ref="H245:I245"/>
    <mergeCell ref="H246:I250"/>
    <mergeCell ref="H251:I251"/>
    <mergeCell ref="H252:I256"/>
    <mergeCell ref="H436:I436"/>
    <mergeCell ref="G431:G435"/>
    <mergeCell ref="H431:I435"/>
    <mergeCell ref="H430:I430"/>
    <mergeCell ref="H443:I447"/>
    <mergeCell ref="G425:G429"/>
    <mergeCell ref="H425:I429"/>
    <mergeCell ref="A419:A423"/>
    <mergeCell ref="B419:B423"/>
    <mergeCell ref="G419:G423"/>
    <mergeCell ref="H424:I424"/>
    <mergeCell ref="H419:I423"/>
    <mergeCell ref="A443:A447"/>
    <mergeCell ref="B443:B447"/>
    <mergeCell ref="C443:C447"/>
    <mergeCell ref="G443:G447"/>
    <mergeCell ref="A437:A441"/>
    <mergeCell ref="B437:B441"/>
    <mergeCell ref="C437:C441"/>
    <mergeCell ref="G437:G441"/>
    <mergeCell ref="H442:I442"/>
    <mergeCell ref="H437:I441"/>
    <mergeCell ref="G413:G417"/>
    <mergeCell ref="H418:I418"/>
    <mergeCell ref="H413:I417"/>
    <mergeCell ref="A407:A411"/>
    <mergeCell ref="B407:B411"/>
    <mergeCell ref="C407:C411"/>
    <mergeCell ref="G407:G411"/>
    <mergeCell ref="H412:I412"/>
    <mergeCell ref="H407:I411"/>
    <mergeCell ref="B395:B405"/>
    <mergeCell ref="C395:C405"/>
    <mergeCell ref="D395:D405"/>
    <mergeCell ref="E395:E405"/>
    <mergeCell ref="A431:A435"/>
    <mergeCell ref="B431:B435"/>
    <mergeCell ref="C431:C435"/>
    <mergeCell ref="A413:A417"/>
    <mergeCell ref="B413:B417"/>
    <mergeCell ref="C413:C417"/>
    <mergeCell ref="A425:A429"/>
    <mergeCell ref="B425:B429"/>
    <mergeCell ref="C425:C429"/>
    <mergeCell ref="C419:C423"/>
    <mergeCell ref="A372:A376"/>
    <mergeCell ref="B372:B376"/>
    <mergeCell ref="C372:C376"/>
    <mergeCell ref="G372:G376"/>
    <mergeCell ref="H372:I376"/>
    <mergeCell ref="A360:A364"/>
    <mergeCell ref="B360:B364"/>
    <mergeCell ref="C360:C364"/>
    <mergeCell ref="G360:G364"/>
    <mergeCell ref="H371:I371"/>
    <mergeCell ref="H360:I364"/>
    <mergeCell ref="H365:I365"/>
    <mergeCell ref="A366:A370"/>
    <mergeCell ref="B366:B370"/>
    <mergeCell ref="C366:C370"/>
    <mergeCell ref="G366:G370"/>
    <mergeCell ref="H366:I370"/>
    <mergeCell ref="A354:A358"/>
    <mergeCell ref="B354:B358"/>
    <mergeCell ref="C354:C358"/>
    <mergeCell ref="G354:G358"/>
    <mergeCell ref="H359:I359"/>
    <mergeCell ref="H354:I358"/>
    <mergeCell ref="A348:A352"/>
    <mergeCell ref="B348:B352"/>
    <mergeCell ref="C348:C352"/>
    <mergeCell ref="G348:G352"/>
    <mergeCell ref="H353:I353"/>
    <mergeCell ref="H348:I352"/>
    <mergeCell ref="A342:A346"/>
    <mergeCell ref="B342:B346"/>
    <mergeCell ref="C342:C346"/>
    <mergeCell ref="G342:G346"/>
    <mergeCell ref="H342:I346"/>
    <mergeCell ref="H347:I347"/>
    <mergeCell ref="A336:A340"/>
    <mergeCell ref="B336:B340"/>
    <mergeCell ref="C336:C340"/>
    <mergeCell ref="G336:G340"/>
    <mergeCell ref="H341:I341"/>
    <mergeCell ref="H336:I340"/>
    <mergeCell ref="A330:A334"/>
    <mergeCell ref="B330:B334"/>
    <mergeCell ref="C330:C334"/>
    <mergeCell ref="G330:G334"/>
    <mergeCell ref="H335:I335"/>
    <mergeCell ref="H330:I334"/>
    <mergeCell ref="A324:A328"/>
    <mergeCell ref="B324:B328"/>
    <mergeCell ref="C324:C328"/>
    <mergeCell ref="G324:G328"/>
    <mergeCell ref="H329:I329"/>
    <mergeCell ref="H324:I328"/>
    <mergeCell ref="A318:A322"/>
    <mergeCell ref="B318:B322"/>
    <mergeCell ref="C318:C322"/>
    <mergeCell ref="G318:G322"/>
    <mergeCell ref="H318:I322"/>
    <mergeCell ref="H323:I323"/>
    <mergeCell ref="A312:A316"/>
    <mergeCell ref="B312:B316"/>
    <mergeCell ref="C312:C316"/>
    <mergeCell ref="G312:G316"/>
    <mergeCell ref="H317:I317"/>
    <mergeCell ref="H312:I316"/>
    <mergeCell ref="A306:A310"/>
    <mergeCell ref="B306:B310"/>
    <mergeCell ref="C306:C310"/>
    <mergeCell ref="G306:G310"/>
    <mergeCell ref="H311:I311"/>
    <mergeCell ref="H306:I310"/>
    <mergeCell ref="A300:A304"/>
    <mergeCell ref="B300:B304"/>
    <mergeCell ref="C300:C304"/>
    <mergeCell ref="G300:G304"/>
    <mergeCell ref="H305:I305"/>
    <mergeCell ref="H300:I304"/>
    <mergeCell ref="H281:I281"/>
    <mergeCell ref="A294:A298"/>
    <mergeCell ref="B294:B298"/>
    <mergeCell ref="C294:C298"/>
    <mergeCell ref="G294:G298"/>
    <mergeCell ref="H294:I298"/>
    <mergeCell ref="H299:I299"/>
    <mergeCell ref="A288:A292"/>
    <mergeCell ref="B288:B292"/>
    <mergeCell ref="C288:C292"/>
    <mergeCell ref="G288:G292"/>
    <mergeCell ref="H293:I293"/>
    <mergeCell ref="H288:I292"/>
    <mergeCell ref="H218:I222"/>
    <mergeCell ref="G258:G262"/>
    <mergeCell ref="H258:I262"/>
    <mergeCell ref="H263:I263"/>
    <mergeCell ref="A252:A256"/>
    <mergeCell ref="B252:B256"/>
    <mergeCell ref="C252:C256"/>
    <mergeCell ref="G252:G256"/>
    <mergeCell ref="A270:A274"/>
    <mergeCell ref="B270:B274"/>
    <mergeCell ref="C270:C274"/>
    <mergeCell ref="G270:G274"/>
    <mergeCell ref="H270:I274"/>
    <mergeCell ref="H257:I257"/>
    <mergeCell ref="A258:A262"/>
    <mergeCell ref="B258:B262"/>
    <mergeCell ref="C258:C262"/>
    <mergeCell ref="A264:A268"/>
    <mergeCell ref="B264:B268"/>
    <mergeCell ref="C264:C268"/>
    <mergeCell ref="G264:G268"/>
    <mergeCell ref="H264:I268"/>
    <mergeCell ref="H269:I269"/>
    <mergeCell ref="A246:A250"/>
    <mergeCell ref="B246:B250"/>
    <mergeCell ref="C246:C250"/>
    <mergeCell ref="G246:G250"/>
    <mergeCell ref="A218:A222"/>
    <mergeCell ref="B218:B222"/>
    <mergeCell ref="C218:C222"/>
    <mergeCell ref="G218:G222"/>
    <mergeCell ref="A224:A228"/>
    <mergeCell ref="B224:B228"/>
    <mergeCell ref="C224:C228"/>
    <mergeCell ref="G224:G228"/>
    <mergeCell ref="F229:F244"/>
    <mergeCell ref="H224:I228"/>
    <mergeCell ref="A194:A198"/>
    <mergeCell ref="B194:B198"/>
    <mergeCell ref="C194:C198"/>
    <mergeCell ref="G194:G198"/>
    <mergeCell ref="H223:I223"/>
    <mergeCell ref="H194:I198"/>
    <mergeCell ref="H199:I199"/>
    <mergeCell ref="A200:A204"/>
    <mergeCell ref="B200:B204"/>
    <mergeCell ref="C200:C204"/>
    <mergeCell ref="G200:G204"/>
    <mergeCell ref="H200:I204"/>
    <mergeCell ref="H211:I211"/>
    <mergeCell ref="A212:A216"/>
    <mergeCell ref="B212:B216"/>
    <mergeCell ref="C212:C216"/>
    <mergeCell ref="G212:G216"/>
    <mergeCell ref="H212:I216"/>
    <mergeCell ref="H217:I217"/>
    <mergeCell ref="H205:I205"/>
    <mergeCell ref="A206:A210"/>
    <mergeCell ref="B206:B210"/>
    <mergeCell ref="C206:C210"/>
    <mergeCell ref="A188:A192"/>
    <mergeCell ref="B188:B192"/>
    <mergeCell ref="C188:C192"/>
    <mergeCell ref="G188:G192"/>
    <mergeCell ref="H188:I192"/>
    <mergeCell ref="H193:I193"/>
    <mergeCell ref="A182:A186"/>
    <mergeCell ref="B182:B186"/>
    <mergeCell ref="C182:C186"/>
    <mergeCell ref="G182:G186"/>
    <mergeCell ref="H182:I186"/>
    <mergeCell ref="H187:I187"/>
    <mergeCell ref="A176:A180"/>
    <mergeCell ref="B176:B180"/>
    <mergeCell ref="C176:C180"/>
    <mergeCell ref="G176:G180"/>
    <mergeCell ref="H176:I180"/>
    <mergeCell ref="H181:I181"/>
    <mergeCell ref="A170:A174"/>
    <mergeCell ref="B170:B174"/>
    <mergeCell ref="C170:C174"/>
    <mergeCell ref="G170:G174"/>
    <mergeCell ref="H170:I174"/>
    <mergeCell ref="H175:I175"/>
    <mergeCell ref="A164:A168"/>
    <mergeCell ref="B164:B168"/>
    <mergeCell ref="C164:C168"/>
    <mergeCell ref="G164:G168"/>
    <mergeCell ref="H164:I168"/>
    <mergeCell ref="H169:I169"/>
    <mergeCell ref="H163:I163"/>
    <mergeCell ref="C158:C159"/>
    <mergeCell ref="C160:C162"/>
    <mergeCell ref="G158:G159"/>
    <mergeCell ref="G160:G162"/>
    <mergeCell ref="H158:I159"/>
    <mergeCell ref="H160:I162"/>
    <mergeCell ref="A152:A156"/>
    <mergeCell ref="B152:B156"/>
    <mergeCell ref="C152:C156"/>
    <mergeCell ref="G152:G156"/>
    <mergeCell ref="A146:A150"/>
    <mergeCell ref="B146:B150"/>
    <mergeCell ref="C146:C150"/>
    <mergeCell ref="G146:G150"/>
    <mergeCell ref="H151:I151"/>
    <mergeCell ref="H146:I150"/>
    <mergeCell ref="A41:A45"/>
    <mergeCell ref="A47:A51"/>
    <mergeCell ref="B47:B51"/>
    <mergeCell ref="C47:C51"/>
    <mergeCell ref="G47:G51"/>
    <mergeCell ref="A35:A39"/>
    <mergeCell ref="H46:I46"/>
    <mergeCell ref="H47:I51"/>
    <mergeCell ref="C29:C33"/>
    <mergeCell ref="G29:G33"/>
    <mergeCell ref="H29:I33"/>
    <mergeCell ref="I1:J1"/>
    <mergeCell ref="A3:J3"/>
    <mergeCell ref="A4:J4"/>
    <mergeCell ref="H94:I94"/>
    <mergeCell ref="H95:I99"/>
    <mergeCell ref="H100:I100"/>
    <mergeCell ref="H22:I22"/>
    <mergeCell ref="A59:A63"/>
    <mergeCell ref="B59:B63"/>
    <mergeCell ref="C59:C63"/>
    <mergeCell ref="G59:G63"/>
    <mergeCell ref="H40:I40"/>
    <mergeCell ref="H41:I45"/>
    <mergeCell ref="A89:A93"/>
    <mergeCell ref="B89:B93"/>
    <mergeCell ref="C89:C93"/>
    <mergeCell ref="G89:G93"/>
    <mergeCell ref="H89:I93"/>
    <mergeCell ref="J23:J27"/>
    <mergeCell ref="A23:A27"/>
    <mergeCell ref="B23:B27"/>
    <mergeCell ref="C23:C27"/>
    <mergeCell ref="H34:I34"/>
    <mergeCell ref="H23:I27"/>
    <mergeCell ref="A485:J485"/>
    <mergeCell ref="E64:E69"/>
    <mergeCell ref="A158:A162"/>
    <mergeCell ref="B158:B162"/>
    <mergeCell ref="E229:E244"/>
    <mergeCell ref="D229:D244"/>
    <mergeCell ref="C229:C244"/>
    <mergeCell ref="B229:B244"/>
    <mergeCell ref="A229:A244"/>
    <mergeCell ref="J437:J441"/>
    <mergeCell ref="J443:J447"/>
    <mergeCell ref="J431:J435"/>
    <mergeCell ref="J312:J316"/>
    <mergeCell ref="J318:J322"/>
    <mergeCell ref="J324:J328"/>
    <mergeCell ref="J330:J334"/>
    <mergeCell ref="J336:J340"/>
    <mergeCell ref="J342:J346"/>
    <mergeCell ref="A113:A117"/>
    <mergeCell ref="B113:B117"/>
    <mergeCell ref="C113:C117"/>
    <mergeCell ref="G113:G117"/>
    <mergeCell ref="B140:B144"/>
    <mergeCell ref="C140:C144"/>
    <mergeCell ref="J246:J250"/>
    <mergeCell ref="J252:J256"/>
    <mergeCell ref="J258:J262"/>
    <mergeCell ref="H16:I16"/>
    <mergeCell ref="J407:J411"/>
    <mergeCell ref="J413:J417"/>
    <mergeCell ref="J83:J87"/>
    <mergeCell ref="J89:J93"/>
    <mergeCell ref="J95:J99"/>
    <mergeCell ref="J101:J105"/>
    <mergeCell ref="J113:J117"/>
    <mergeCell ref="J128:J132"/>
    <mergeCell ref="H140:I144"/>
    <mergeCell ref="H145:I145"/>
    <mergeCell ref="H88:I88"/>
    <mergeCell ref="H101:I105"/>
    <mergeCell ref="H112:I112"/>
    <mergeCell ref="H113:I117"/>
    <mergeCell ref="J134:J138"/>
    <mergeCell ref="J140:J144"/>
    <mergeCell ref="H58:I58"/>
    <mergeCell ref="H106:I106"/>
    <mergeCell ref="J35:J39"/>
    <mergeCell ref="J41:J45"/>
    <mergeCell ref="A17:A21"/>
    <mergeCell ref="B17:B21"/>
    <mergeCell ref="C17:C21"/>
    <mergeCell ref="G17:G21"/>
    <mergeCell ref="H17:I21"/>
    <mergeCell ref="J17:J21"/>
    <mergeCell ref="H28:I28"/>
    <mergeCell ref="A29:A33"/>
    <mergeCell ref="B29:B33"/>
    <mergeCell ref="J29:J33"/>
    <mergeCell ref="G23:G27"/>
    <mergeCell ref="C8:C11"/>
    <mergeCell ref="B8:B11"/>
    <mergeCell ref="A8:A11"/>
    <mergeCell ref="F13:F15"/>
    <mergeCell ref="E13:E15"/>
    <mergeCell ref="D13:D15"/>
    <mergeCell ref="C13:C15"/>
    <mergeCell ref="B13:B15"/>
    <mergeCell ref="A13:A15"/>
    <mergeCell ref="F8:F11"/>
    <mergeCell ref="E8:E11"/>
    <mergeCell ref="D8:D11"/>
    <mergeCell ref="J107:J111"/>
    <mergeCell ref="H59:I63"/>
    <mergeCell ref="H52:I52"/>
    <mergeCell ref="H53:I57"/>
    <mergeCell ref="A53:A57"/>
    <mergeCell ref="B53:B57"/>
    <mergeCell ref="C53:C57"/>
    <mergeCell ref="G53:G57"/>
    <mergeCell ref="H76:I76"/>
    <mergeCell ref="B64:B69"/>
    <mergeCell ref="C64:C69"/>
    <mergeCell ref="D64:D69"/>
    <mergeCell ref="F64:F69"/>
    <mergeCell ref="A77:A81"/>
    <mergeCell ref="B77:B81"/>
    <mergeCell ref="C77:C81"/>
    <mergeCell ref="G77:G81"/>
    <mergeCell ref="A64:A69"/>
    <mergeCell ref="J53:J57"/>
    <mergeCell ref="J59:J63"/>
    <mergeCell ref="J71:J75"/>
    <mergeCell ref="H70:I70"/>
    <mergeCell ref="J77:J81"/>
    <mergeCell ref="H77:I81"/>
    <mergeCell ref="J47:J51"/>
    <mergeCell ref="B41:B45"/>
    <mergeCell ref="C41:C45"/>
    <mergeCell ref="H35:I39"/>
    <mergeCell ref="B35:B39"/>
    <mergeCell ref="G41:G45"/>
    <mergeCell ref="C35:C39"/>
    <mergeCell ref="G35:G39"/>
    <mergeCell ref="H71:I75"/>
    <mergeCell ref="G206:G210"/>
    <mergeCell ref="H206:I210"/>
    <mergeCell ref="F120:F126"/>
    <mergeCell ref="E120:E126"/>
    <mergeCell ref="D120:D126"/>
    <mergeCell ref="J170:J174"/>
    <mergeCell ref="J176:J180"/>
    <mergeCell ref="A140:A144"/>
    <mergeCell ref="J146:J150"/>
    <mergeCell ref="J152:J156"/>
    <mergeCell ref="J164:J168"/>
    <mergeCell ref="J160:J162"/>
    <mergeCell ref="J158:J159"/>
    <mergeCell ref="H157:I157"/>
    <mergeCell ref="H152:I156"/>
    <mergeCell ref="G128:G132"/>
    <mergeCell ref="C120:C126"/>
    <mergeCell ref="B120:B126"/>
    <mergeCell ref="A120:A126"/>
    <mergeCell ref="G140:G144"/>
    <mergeCell ref="A134:A138"/>
    <mergeCell ref="B134:B138"/>
    <mergeCell ref="C134:C138"/>
    <mergeCell ref="G134:G138"/>
    <mergeCell ref="J264:J268"/>
    <mergeCell ref="J270:J274"/>
    <mergeCell ref="J276:J280"/>
    <mergeCell ref="J348:J352"/>
    <mergeCell ref="J300:J304"/>
    <mergeCell ref="J306:J310"/>
    <mergeCell ref="J282:J286"/>
    <mergeCell ref="J288:J292"/>
    <mergeCell ref="J294:J298"/>
    <mergeCell ref="H275:I275"/>
    <mergeCell ref="H377:I377"/>
    <mergeCell ref="A378:A382"/>
    <mergeCell ref="B378:B382"/>
    <mergeCell ref="C378:C382"/>
    <mergeCell ref="G378:G382"/>
    <mergeCell ref="H378:I382"/>
    <mergeCell ref="J378:J382"/>
    <mergeCell ref="H389:I389"/>
    <mergeCell ref="J366:J370"/>
    <mergeCell ref="J354:J358"/>
    <mergeCell ref="J360:J364"/>
    <mergeCell ref="J372:J376"/>
    <mergeCell ref="A282:A286"/>
    <mergeCell ref="B282:B286"/>
    <mergeCell ref="C282:C286"/>
    <mergeCell ref="G282:G286"/>
    <mergeCell ref="H287:I287"/>
    <mergeCell ref="H282:I286"/>
    <mergeCell ref="A276:A280"/>
    <mergeCell ref="B276:B280"/>
    <mergeCell ref="C276:C280"/>
    <mergeCell ref="G276:G280"/>
    <mergeCell ref="H276:I280"/>
    <mergeCell ref="A390:A394"/>
    <mergeCell ref="B390:B394"/>
    <mergeCell ref="C390:C394"/>
    <mergeCell ref="G390:G394"/>
    <mergeCell ref="H390:I394"/>
    <mergeCell ref="J390:J394"/>
    <mergeCell ref="H454:I454"/>
    <mergeCell ref="A455:A459"/>
    <mergeCell ref="B455:B459"/>
    <mergeCell ref="C455:C459"/>
    <mergeCell ref="G455:G459"/>
    <mergeCell ref="H455:I459"/>
    <mergeCell ref="J455:J459"/>
    <mergeCell ref="H448:I448"/>
    <mergeCell ref="A449:A453"/>
    <mergeCell ref="B449:B453"/>
    <mergeCell ref="C449:C453"/>
    <mergeCell ref="G449:G453"/>
    <mergeCell ref="H449:I453"/>
    <mergeCell ref="J449:J453"/>
    <mergeCell ref="J419:J423"/>
    <mergeCell ref="J425:J429"/>
    <mergeCell ref="F395:F405"/>
    <mergeCell ref="A395:A405"/>
    <mergeCell ref="H460:I460"/>
    <mergeCell ref="A461:A465"/>
    <mergeCell ref="B461:B465"/>
    <mergeCell ref="C461:C465"/>
    <mergeCell ref="G461:G465"/>
    <mergeCell ref="H461:I465"/>
    <mergeCell ref="J461:J465"/>
    <mergeCell ref="H472:I472"/>
    <mergeCell ref="A473:A477"/>
    <mergeCell ref="B473:B477"/>
    <mergeCell ref="C473:C477"/>
    <mergeCell ref="G473:G477"/>
    <mergeCell ref="H473:I477"/>
    <mergeCell ref="J473:J477"/>
    <mergeCell ref="H466:I466"/>
    <mergeCell ref="A467:A471"/>
    <mergeCell ref="B467:B471"/>
    <mergeCell ref="C467:C471"/>
    <mergeCell ref="G467:G471"/>
    <mergeCell ref="H467:I471"/>
    <mergeCell ref="J467:J47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workbookViewId="0">
      <selection activeCell="B1" sqref="B1"/>
    </sheetView>
  </sheetViews>
  <sheetFormatPr defaultRowHeight="14.4" x14ac:dyDescent="0.3"/>
  <cols>
    <col min="1" max="1" width="8.109375" style="4" customWidth="1"/>
    <col min="2" max="2" width="29.6640625" customWidth="1"/>
    <col min="3" max="3" width="14.109375" customWidth="1"/>
    <col min="4" max="4" width="18.5546875" customWidth="1"/>
    <col min="5" max="5" width="12.44140625" customWidth="1"/>
    <col min="6" max="6" width="13.33203125" customWidth="1"/>
    <col min="7" max="7" width="21.6640625" customWidth="1"/>
    <col min="8" max="8" width="12.109375" customWidth="1"/>
    <col min="10" max="10" width="24" customWidth="1"/>
  </cols>
  <sheetData>
    <row r="1" spans="1:10" ht="92.4" x14ac:dyDescent="0.3">
      <c r="A1" s="5"/>
      <c r="B1" s="6" t="s">
        <v>0</v>
      </c>
      <c r="C1" s="6" t="s">
        <v>15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16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5 priedas</vt:lpstr>
      <vt:lpstr>Sheet1</vt:lpstr>
      <vt:lpstr>'5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</dc:creator>
  <cp:lastModifiedBy>Regina Katkevičienė</cp:lastModifiedBy>
  <cp:lastPrinted>2019-01-21T07:13:09Z</cp:lastPrinted>
  <dcterms:created xsi:type="dcterms:W3CDTF">2017-01-11T17:55:49Z</dcterms:created>
  <dcterms:modified xsi:type="dcterms:W3CDTF">2020-02-05T09:47:53Z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