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sra\Documents\1_VMS\SPP_ataskaita\avilys\"/>
    </mc:Choice>
  </mc:AlternateContent>
  <bookViews>
    <workbookView xWindow="3120" yWindow="3120" windowWidth="21600" windowHeight="11387"/>
  </bookViews>
  <sheets>
    <sheet name="1.1 tikslas" sheetId="2" r:id="rId1"/>
    <sheet name="1.2 tikslas" sheetId="3" r:id="rId2"/>
    <sheet name="1.3 tikslas" sheetId="4" r:id="rId3"/>
    <sheet name="1.4 tikslas" sheetId="8" r:id="rId4"/>
    <sheet name="1.5 tikslas" sheetId="9" r:id="rId5"/>
    <sheet name="1.6 tikslas " sheetId="10" r:id="rId6"/>
    <sheet name="2.1 tikslas " sheetId="6" r:id="rId7"/>
    <sheet name="2.2 tikslas" sheetId="12" r:id="rId8"/>
    <sheet name="2.3 tikslas" sheetId="13" r:id="rId9"/>
    <sheet name="2.4 tikslas" sheetId="14" r:id="rId10"/>
    <sheet name="2.5 tikslas" sheetId="15" r:id="rId11"/>
    <sheet name="3.1 tikslas" sheetId="16" r:id="rId12"/>
    <sheet name="3.2 tikslas" sheetId="17" r:id="rId13"/>
    <sheet name="3.3 tikslas" sheetId="18" r:id="rId14"/>
    <sheet name="3.4 tikslas" sheetId="19" r:id="rId15"/>
    <sheet name="3.5. tikslas" sheetId="20" r:id="rId16"/>
    <sheet name="4.1 tikslas" sheetId="21" r:id="rId17"/>
  </sheets>
  <definedNames>
    <definedName name="_Hlk536107213" localSheetId="16">'4.1 tikslas'!$H$12</definedName>
    <definedName name="_Toc271728578" localSheetId="14">'3.4 tikslas'!$A$18</definedName>
    <definedName name="_Toc271728579" localSheetId="14">'3.4 tikslas'!$B$18</definedName>
    <definedName name="_Toc5252110" localSheetId="9">'2.4 tikslas'!$I$12</definedName>
    <definedName name="_xlnm.Print_Area" localSheetId="1">'1.2 tikslas'!$A$2:$I$30</definedName>
    <definedName name="_xlnm.Print_Area" localSheetId="2">'1.3 tikslas'!$A$2:$K$16</definedName>
    <definedName name="_xlnm.Print_Area" localSheetId="3">'1.4 tikslas'!$A$1:$K$16</definedName>
    <definedName name="_xlnm.Print_Area" localSheetId="4">'1.5 tikslas'!$A$1:$I$28</definedName>
    <definedName name="_xlnm.Print_Area" localSheetId="5">'1.6 tikslas '!$A$1:$I$20</definedName>
    <definedName name="_xlnm.Print_Area" localSheetId="6">'2.1 tikslas '!$A$1:$I$25</definedName>
    <definedName name="_xlnm.Print_Area" localSheetId="7">'2.2 tikslas'!$A$1:$I$30</definedName>
    <definedName name="_xlnm.Print_Area" localSheetId="8">'2.3 tikslas'!$A$1:$I$19</definedName>
    <definedName name="_xlnm.Print_Area" localSheetId="9">'2.4 tikslas'!$A$1:$I$16</definedName>
    <definedName name="_xlnm.Print_Area" localSheetId="10">'2.5 tikslas'!$A$1:$I$11</definedName>
    <definedName name="_xlnm.Print_Area" localSheetId="11">'3.1 tikslas'!$A$1:$I$24</definedName>
    <definedName name="_xlnm.Print_Area" localSheetId="12">'3.2 tikslas'!$A$1:$I$24</definedName>
    <definedName name="_xlnm.Print_Area" localSheetId="13">'3.3 tikslas'!$A$1:$I$28</definedName>
    <definedName name="_xlnm.Print_Area" localSheetId="14">'3.4 tikslas'!$A$1:$I$22</definedName>
    <definedName name="_xlnm.Print_Area" localSheetId="15">'3.5. tikslas'!$A$1:$I$11</definedName>
    <definedName name="_xlnm.Print_Area" localSheetId="16">'4.1 tikslas'!$A$2:$I$53</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57" i="21" l="1"/>
  <c r="F57" i="21"/>
  <c r="E57" i="21"/>
  <c r="D57" i="21"/>
  <c r="G14" i="20" l="1"/>
  <c r="F14" i="20"/>
  <c r="E14" i="20"/>
  <c r="D14" i="20"/>
  <c r="G25" i="19" l="1"/>
  <c r="F25" i="19"/>
  <c r="E25" i="19"/>
  <c r="D25" i="19"/>
  <c r="G31" i="18" l="1"/>
  <c r="F31" i="18"/>
  <c r="E31" i="18"/>
  <c r="D31" i="18"/>
  <c r="G28" i="16" l="1"/>
  <c r="F28" i="16"/>
  <c r="E28" i="16"/>
  <c r="D28" i="16"/>
  <c r="G14" i="15" l="1"/>
  <c r="F14" i="15"/>
  <c r="E14" i="15"/>
  <c r="D14" i="15"/>
  <c r="G24" i="10" l="1"/>
  <c r="F24" i="10"/>
  <c r="E24" i="10"/>
  <c r="D24" i="10"/>
  <c r="J18" i="8" l="1"/>
  <c r="I18" i="8"/>
</calcChain>
</file>

<file path=xl/comments1.xml><?xml version="1.0" encoding="utf-8"?>
<comments xmlns="http://schemas.openxmlformats.org/spreadsheetml/2006/main">
  <authors>
    <author>Autorius</author>
  </authors>
  <commentList>
    <comment ref="I9" authorId="0" shapeId="0">
      <text>
        <r>
          <rPr>
            <b/>
            <sz val="9"/>
            <color indexed="81"/>
            <rFont val="Tahoma"/>
            <family val="2"/>
            <charset val="186"/>
          </rPr>
          <t>Autorius:</t>
        </r>
        <r>
          <rPr>
            <sz val="9"/>
            <color indexed="81"/>
            <rFont val="Tahoma"/>
            <family val="2"/>
            <charset val="186"/>
          </rPr>
          <t xml:space="preserve">
nn, caritas, dotac., pag.pin., sotas</t>
        </r>
      </text>
    </comment>
  </commentList>
</comments>
</file>

<file path=xl/sharedStrings.xml><?xml version="1.0" encoding="utf-8"?>
<sst xmlns="http://schemas.openxmlformats.org/spreadsheetml/2006/main" count="2251" uniqueCount="1394">
  <si>
    <t>PATVIRTINTA</t>
  </si>
  <si>
    <t xml:space="preserve">Vilniaus miesto savivaldybės tarybos </t>
  </si>
  <si>
    <t>Už tikslo įgyvendinimą atsakingas Švietimo aplinkos sk.</t>
  </si>
  <si>
    <t>Metai: 2019</t>
  </si>
  <si>
    <t>Eil. Nr.</t>
  </si>
  <si>
    <t>Veiksmo pavadinimas</t>
  </si>
  <si>
    <t xml:space="preserve">Veiksmo aprašymas, detalizacija 
</t>
  </si>
  <si>
    <t>Terminas 2010-2020 metams</t>
  </si>
  <si>
    <t>Organizatoriai, vykdytojai 
(administracijos padalinys)</t>
  </si>
  <si>
    <t>Veiksmo įgyvendinimo stadija</t>
  </si>
  <si>
    <t>Rezultatas</t>
  </si>
  <si>
    <t>Įvykdytų darbų aprašymas, komentarai</t>
  </si>
  <si>
    <t>Pagrindinis atsakingas (koordinuojantis)</t>
  </si>
  <si>
    <t>Kiti atsakingi 
(kai keli atsakingi)</t>
  </si>
  <si>
    <t>3</t>
  </si>
  <si>
    <t>1.1.</t>
  </si>
  <si>
    <t>TIKSLAS. Kokybiška švietimo sistema, sklandus jaunimo politikos įgyvendinimas, užtikrintas vaikų ir jaunimo užimtumas (Švietimo aplinkos sk.)</t>
  </si>
  <si>
    <t>1.1.1.</t>
  </si>
  <si>
    <t>UŽDAVINYS.  Užtikrinti kokybišką ir šiuolaikišką ugdymo sistemą (Švietimo aplinkos sk.)</t>
  </si>
  <si>
    <t>1.1.1.1</t>
  </si>
  <si>
    <t>Tobulinti ikimokyklinio ugdymo įstaigų tinklą, siekiant teritorinio tolygumo ir optimalaus prieinamumo</t>
  </si>
  <si>
    <t xml:space="preserve">a) Steigti ikimokyklines ugdymo įstaigas, jų filialus.
b) Tikslingai panaudoti esamas įstaigų patalpas naujų grupių įrengimui
c) statyti modulinius darželius
d) Optimizuoti ikimokyklinio ugdymo įstaigų tinklą (įstaigų turinčių po 2-4-6 grupes sujungimas)
</t>
  </si>
  <si>
    <t>2016–2020</t>
  </si>
  <si>
    <t>Švietimo aplinkos sk.</t>
  </si>
  <si>
    <t xml:space="preserve">Efektyviai išnaudojamos turimos savivaldybės patalpos, perkamos ir išsinuomojamos kitos patalpos, pritaikytos ikimokyklinio ugdymo veiklai, statomi moduliniai priestatai ir stacionarūs darželiai savivaldybės žemės sklypuose. Siekiant optimizuoti ikimokyklinio ugdymo įstaigų tinklą buvo pastatyti moduliniai priestatai prie  darželių, "Gabijėlė", "Gintarėlis", "Strazdelis",  "Vandenis" ("Medynėlis" ir "Atžalėlės" bus atidaryti artimiausiu metu). Į modulinius  darželius papildomai priimta virš 400 vaikų. Išnuomavus patalpas įsteigtas lopšelio-darželio "Kodėlčiukas" filialas (Pavilnionių g. 29-101), kuriame veikia 7 grupės ir ugdoma virš 100 vaikų.             Nuomojamos patalpos ikimokyklinio ugdymo veiklai (Pilaitėje, Žirmūnuose, Perkūnkiemyje, Pašilaičiuose), bendradarbiaujama su nekilnojamojo turto vystytojais, išnaudojamas savivaldybės esamas turtas. Taip pat numatytos ir 4 naujų darželių statybos. Projektuojamas naujas darželis Verkių seniūnijoje (Bajorų kelias 10). Vykdomi projektavimo darbai ir dėl darželio statybos Pašilaičiuose (Žemynos g. 2) bei formuojami 2 sklypai naujų darželių statyboms Pilaitės mikrorajone (Pajautos/Karaliaučiaus g. ir I. Kanto/Karaliaučiaus g.). 
Taip pat buvo vykdomos patalpų, esančių Medeinos g. 8A (planuojama steigti 6 grupes), Vydūno g. 2-57 (2 grupės), Laisvės pr. 77-R1 (5 grupės) ir Tolminkiemio g. 50 (8 grupės) nuomos procedūros. Išsinuomavus šias patalpas planuojama priimti apie 400 vaikų. 
                                            </t>
  </si>
  <si>
    <t>1.1.1.2</t>
  </si>
  <si>
    <t>Užtikrinti mokyklų tinklo efektyvų panaudojimą švietimo reikmėms</t>
  </si>
  <si>
    <t xml:space="preserve">a) Vykdyti Vilniaus miesto savivaldybės bendrojo ugdymo tinklo stebėseną ir tobulinti ją atsižvelgiant į gyventojų švietimo poreikius, mokinių skaičiaus dinamiką, užtikrinant lanksčią mokyklų pasirinkimo tvarką
b) Tobulinti mokyklų valdymą, sukurti mokyklų veiklos priežiūros sitemą
c) Stiprinti bendrojo ugdymo mokyklų savarankiškumą
</t>
  </si>
  <si>
    <t>Vykdytas</t>
  </si>
  <si>
    <t xml:space="preserve">Dėl įvykdytų pokyčių Savivaldybės mokyklose sumažėjo mokinių besimokančių antroje pamainoje ir  dviem pamainomis dirbančių mokyklų skaičius,  asmenims rinktis mokyklas, atitinkančias  vaikų poreikius ir polinkius, tolesnę mokymosi kryptį.  </t>
  </si>
  <si>
    <t xml:space="preserve">Vykdoma nuolatinė Vilniaus miesto savivaldybės bendrojo ugdymo tinklo stebėsena, numatomi  ir įgyvendinami tiksliniai tinklo pokyčiai,  plečiamas „netradicinių“ gimnazijų, įgyvendinančių bendrojo ugdymo programas kartu su  savitos pedagoginės sistemos sampratos elementus. Siekdami išvengti pagrindinio ugdymo programos antrosios dalies persiklojimo, sukurti tinkamas sąlygas kiekvieno mokinio asmeninei pažangai, tobulinamos mokinių mokymosi sąlygos, į progimnazijas pertvarkomos  pagrindinės mokyklos. Nuo 2019 m. rugsėjo 1 d., įvertinus pasiūlos ir paklausos santykį, pertvarkytos į gimnazijas Vilniaus Aleksandro Puškino mokykla, Vilniaus Fabijoniškių mokykla, Vilniaus Simono Konarskio  mokykla, į - progimnazijas Vilniaus  „Vilnies“ pagrindinė mokykla, pertvarkyta Vilniaus Trakų Vokės gimnazijos, Vilniaus Barboros Radvilaitės  progimnazijos,  Vilniaus savivaldybės Grigiškių "Šviesos" gimnazijos struktūra. </t>
  </si>
  <si>
    <t>1.1.1.3</t>
  </si>
  <si>
    <t>Plėsti specialiojo ugdymo poreikių turinčių vaikų švietimo prieinamumo ir kokybiško ugdymosi galimybes</t>
  </si>
  <si>
    <t>a) Pagal poreikį steigti specialiasias klases specialiųjų ugdymosi poreikių turintiems vaikams.
b) Plėtoti įtraukųjį ugdymą bendrojo ugdymo mokyklose.
c) Sukurti specialiųjų ugdymosi poreikių turinčių vaikų duomenų bazę su tikslu gerinti teikiamų švietimo paslaugų kokybę.</t>
  </si>
  <si>
    <t>1. Specialiosios klasės steigiamos pagal poreikį. 2. Pedagoginė, tėvų ir mokinių bendruomenės vis labiau parengiamos be pasipriešinimo priimti SUP turinčius mokinius, ugdoma tolerancija, pedagogai mokomi kaip elgtis konfliktinėse situacijose, nagrinėjama pagalbos specialistų veikla. 3. Įdiegta ir toliau tobulinama duomenų bazė.</t>
  </si>
  <si>
    <t xml:space="preserve">1) 2019 m. klasė įsteigta Vilniaus savivaldybės Grigiškių „Šviesos“ gimnazijoje. 2) Pedagoginei ir tėvų bendruomenėms vyko: 1.  pedagogams: praktinis 4 val. seminaras – smurtas: samprata ir veiksmai praktikoje; 4 val. seminaras – darbas su SUP turinčiais mokiniais; 9 val. praktiniai užsiėmimai – įtraukiojo ugdymo sudėtingi darbo atvejai; 3 val. užsiėmimai pirmųjų klasių mokytojams, dirbantiems su įvairiapusį raidos sutrikimą turinčiais mokiniais. 2. tėvams: 6-i užsiėmimai tėvams ir pedagogams iš Tarptautinės tėvystės įgūdžių mokymų programos „Mokykla  tėvams ir auklėtojams“, apie 80 dalyvių, 240 val.; bendravimo su vaikais tobulinimo kursai tėvams, 30 dalyvių, 60 val.; 3. VGK nariams: 2 seminarai Tarpininkavimas švietimo institucijoje:tarpininkavimo samprata ir praktinis taikymas, dalyvavo apie 40 VGK narių. 4. Panagrinėtas logopedų darbas 6-iose bendrojo ugdymo mokyklose, išvados pateiktos. 3) Vykdoma mokinių registracija, tobulinama sistema sudarant galimybę formuoti ataskaitas. </t>
  </si>
  <si>
    <t>1.1.1.4</t>
  </si>
  <si>
    <t xml:space="preserve">Skatinti nepertraukiamo mokymosi įstaigų sistemos formavimąsi </t>
  </si>
  <si>
    <t xml:space="preserve">a) Užtikrinti ugdymo programų pasiūlą, tenkinti suaugusiųjų mokymosi poreikį.
b) Skleisti mokymosi visą gyvenimą idėją, inicijuoti projektus.
</t>
  </si>
  <si>
    <t>2010–2020</t>
  </si>
  <si>
    <t> Suaugusiųjų formaliojo švietimo  poreikiai  mokytis tenkinami.  Bendrojo ugdymo  programų pasiūla pakankama.</t>
  </si>
  <si>
    <t xml:space="preserve">Suaugusiesiems asmenims sudarytos visos galimybės mokytis pagal pradinio ugdymo, pagrindinio ugdymo ir akredituotas vidurinio ugdymo programas, lietuvių, lenkų ir rusų mokomosiomis kalbomis įgyti atitinkamą išsilavinimą. Savivaldybės suaugusiųjų bendrojo ugdymo mokyklose suteikiamas ir atnaujinamas mokamų neformaliojo švietimo programų spektras pagal suaugusiųjų poreikius. </t>
  </si>
  <si>
    <t>1.1.1.5</t>
  </si>
  <si>
    <t>Plėtoti nuotolinį mokymą</t>
  </si>
  <si>
    <t xml:space="preserve">a) Vykdyti nuotolinį mokymą Vilniaus Ozo vidurinėje mokykloje;
b) Tenkinti nuotolinio mokymosi poreikį.
</t>
  </si>
  <si>
    <t xml:space="preserve">Tenkinami įvairių amžiaus tarpsnių mokinių poreikiai mokytis nuotoliniu mokymo proceso organizavimo  būdu lietuvių mokomąja kalba. </t>
  </si>
  <si>
    <t xml:space="preserve">Vilniaus mieste bendrojo ugdymo programas nuotolinio mokymo proceso organizavimo būdu lietuvių mokomąja kalba vykdo Vilniaus Ozo gimnazija. Ši bendrojo ugdymo gimnazijos tipo mokykla yra viena iš trijų šalies gimnazijų, kuriai leista organizuoti mokinių, išvykusių iš šalies ugdymą, nuotoliniu būdu ugdymo proceso organizavimo būdu.  Vilniaus Ozo gimnazijoje 2019–2020 m. m  2019 m. rugsėjo 1 d. duomenimis nuotoliniu mokymo proceso organizavimo būdu  iš viso mokosi 11176 mokiniai, iš jų:  lituanistinių dalykų (lietuvių kalbos, Lietuvos istorijos ir geografijos) - 772 mokiniai, visų konkrečios klasės dalykų - 324. Nuotolinio mokymo paklausa nemažėja, todėl planuojama numatyti dar vieną mokyklą, kuri vykdytų bendrojo ugdymo programas nuotoliniu ugdymo proceso organizavimo būdu ir kitomis mokomosiomis kalbomis.  Stebima tendencija– daugėja mokinių, besimokančių lituanistinių dalykų nuotoliniu proceso organizavimo būdu skaičius. </t>
  </si>
  <si>
    <t>1.1.1.6</t>
  </si>
  <si>
    <t>Atnaujinti ir plėsti Vilniaus miesto savivaldybės ugdymo įstaigų pastatus</t>
  </si>
  <si>
    <t>Renovuoti ugdymo įstaigų pastatus, statyti priestatus ir kt.</t>
  </si>
  <si>
    <t>2015–2020</t>
  </si>
  <si>
    <t>Investicinių projektų valdymo sk.</t>
  </si>
  <si>
    <t>2018 m. ugdymo įstaigų remonto darbams skirta 5495,3 tūkst. Eur iš jų - 1737,9 tūkst. Eur paskirstyta tarp 90 įstaigų vidaus remonto darbams atlikti. Pasirašyta bei pradėta vykdyti 18 Europos Sąjungos projektų "Mokyklų tinklų efektyvumo didinimas"  ir 4 Europos Sąjungos projektai "Vilniaus miesto saviavaldybės neformalųjį švietimą papildančio ugdymo mokyklį infrastrūkturos tobulinimas". Pradėti vykdyti nauji investiciniai projektai Jono Pauliaus II gimnazijoje, Salininkų gimnazijoje, Ateities mokykloje, Vladislavo Sirokomlės gimnazijoje.</t>
  </si>
  <si>
    <t>Skaityti veiksmo 1.1.1.6 rezultato aprašymą.</t>
  </si>
  <si>
    <t>1.1.1.7</t>
  </si>
  <si>
    <t>Aprūpinti Vilniaus miesto savivaldybės ugdymo įstaigas šiuolaikinėmis mokymo priemonėmis</t>
  </si>
  <si>
    <t>Aprūpinti mokymo priemonėmis formaliojo ir neformaliojo ugdymo įstaigas, atsižvelgiant į jų poreikius ir finansines galimybes.</t>
  </si>
  <si>
    <t>Atsižvelgiant į finansines galimybes ugdymo įstaigos aprūpintos mokykline dokumentacija, vadovėliais, leidiniais, mokymo priemonėmis.</t>
  </si>
  <si>
    <t xml:space="preserve">Bendrojo ugdymo mokyklos panaudojant mokinio krepšelio lėšas ir kitas teisėtai gautas lėšas  aprūpintos mokymo priemonėmis, mokykline dokumentacija pagal ugdymo įstaigų poreikį (atsižvelgiant į atliktą ugdymo įstaigų apklausą). Iš mokinio krepšelio lėšų vadovėliams ir kitoms prekėms susijusioms su ugdymo procesu 2019 m. buvo skirta 1680,1 tūkst.Eur.  Pagal mokyklų bibiliotekų pateiktą statistinę  ataskaitą, 2019 metais bendrojo ugdymo mokyklų bibliotekose gauta 26956 knygų ir leidinių už 124530,49 Eur. </t>
  </si>
  <si>
    <t>1.1.1.8</t>
  </si>
  <si>
    <t>Plėtoti Vilniaus miesto bendrojo ugdymo mokyklų ir aukštųjų mokyklų bei kultūros ir meno institucijų bendradarbiavimą.</t>
  </si>
  <si>
    <t>a) Sudaryti sąlygas ir skatinti bendrojo ugdymo įstaigas aktyviai dalyvauti įvairiuose projektuose. b) Inicijuoti ir remti mokslo ir mokymo įstaigų projektus mokinių kūrybiškumui, iniciatyvumui ugdyti, steigti STEAM centrus.</t>
  </si>
  <si>
    <t>Miesto tvarkymo ir aplinkos apsaugos sk.</t>
  </si>
  <si>
    <t>Bendradarbiaujama su VGTU tiksliųjų mokslų plėtros srityje.</t>
  </si>
  <si>
    <t xml:space="preserve">Siekiant skatinti bendrojo ugdymo įstaigų bendradarbiavimą bei skatinti mokinių kūrybiškumą organizuota: atvirų techninių kūrybinių dirbtuvių FabLab3 steigimas (202 350 Eur), kūrybiškumo ir verslumo skatinimas FabLab dirbtuvėse (9000 Eur), Bendrojo ugdymo įstaigų pradedančiųjų vadovų ir jų mentorių tinklo kūrimas (13700 Eur), mokyklų pavaduotojų akademija (7000 Eur), Renkuosi mokyti - Vilniaus mokyklų kaitai! (24000 Eur), projektas "Tikslinė kompleksinė pagalba mokykloms" (46750 Eur), pamokų žemėlapis "Patirk Vilnių": aktyvus mokymasis mieste (14400 Eur), gamtos mokslų laboratorijų steigimas gimnazijose (60000Eur), pradedančiųjų Vilniaus mokytojų akademija (8000 Eur).
</t>
  </si>
  <si>
    <t>1.1.1.9</t>
  </si>
  <si>
    <t>Padidinti pastatų ūkio valdymo veiklų efektyvumą</t>
  </si>
  <si>
    <t>Atrinktam bandomųjų įstaigų sąrašui centralizuotai pirkti valymo paslaugas pagal preliminariąsias sutartis iš specializuotų tiekėjų, optimizuojant bendrojo ugdymo mokyklų, kultūros ir sporto įstaigų už patalpų valymą atsakingų etatų skaičių. Atrinktam bandomųjų įstaigų sąrašui centralizuotai pirkti elektroninės apsaugos ir reagavimo paslaugas pagal preliminariąsias sutartis iš specializuotų tiekėjų, optimizuojant bendrojo ugdymo mokyklų, kultūros ir sporto įstaigų už patalpų ir teritorijos apsaugą atsakingų etatų skaičių.
Nustatyti darbininko (staliaus, santechniko, šaltkalvio, inžinieriaus) etatų normatyvus, priklausančius nuo įstaigos naudojamo pastato ploto ir įstaigos vaikų arba mokinių skaičiaus.
Tobulinti centralizuotą Vilniaus švietimo, kultūros ir sporto įstaigų patalpų nuomos sistemą, skirtą didinti šių įstaigų nuomos paslaugų teikimo pajamas ir mažinti išlaidas.</t>
  </si>
  <si>
    <t>2015–2019</t>
  </si>
  <si>
    <t xml:space="preserve"> Inovacijų ir technologijų gr.</t>
  </si>
  <si>
    <t>Nevykdytas</t>
  </si>
  <si>
    <t>Nevykdytas dėl lėšų ir žmogiškųjų resursų trūkumo</t>
  </si>
  <si>
    <t>Skaityti veiksmo 1.1.1.9 rezultato aprašymą.</t>
  </si>
  <si>
    <t>1.1.1.10</t>
  </si>
  <si>
    <t>Padidinti skalbimo veiklos ikimokyklinėse ugdymo įstaigose kokybę,
efektyvumą</t>
  </si>
  <si>
    <t>Atrinktam bandomųjų įstaigų sąrašui centralizuotai pirkti skalbimo paslaugas pagal preliminariąsias sutartis iš specializuotų tiekėjų, optimizuojant ikimokyklinio ugdymo įstaigų už skalbimo veiklą atsakingų etatų skaičių.</t>
  </si>
  <si>
    <t>Finansų ir ekonomikos sk. Inovacijų ir technologijų gr.</t>
  </si>
  <si>
    <t>Skaityti veiksmo 1.1.1.10 rezultato aprašymą.</t>
  </si>
  <si>
    <t>1.1.1.11</t>
  </si>
  <si>
    <t>Vykdyti nuolatinę ūkio valdymo išlaidų stebėseną</t>
  </si>
  <si>
    <t xml:space="preserve">Sukurti vieną informacinę sistemą nekilnojamojo turto valdymo stebėsenai, kurioje būtų sistemingai kaupiama informacija apie Vilniaus miesto savivaldybei pavaldžių įstaigų naudojamus pastatus, eksploatacines ir ūkio priežiūros išlaidas, remonto ir rekonstrukcijų darbus, remonto poreikį bei planus. Verslo valdymo ir investicinius sprendimus priimti remiantis sukauptais duomenimis apie turto energetinį ir valdymo efektyvumą.
Pradėti nuolatinę, savalaikę, struktūrizuotą pastatų būklės ir eksploatacinių bei ūkio priežiūros išlaidų stebėseną informacinės sistemos pagrindu bei operatyviai reaguoti į išlaidų pokyčius.
</t>
  </si>
  <si>
    <t>Skaityti veiksmo 1.1.1.11 rezultato aprašymą.</t>
  </si>
  <si>
    <t>1.1.1.12</t>
  </si>
  <si>
    <t>Įgyvendinti 5 pilotinius Vilniaus miesto savivaldybės ugdymo įstaigų pastatų atnaujinimo ESCO modeliu projektus</t>
  </si>
  <si>
    <t>Identifikuoti 5 mažiausiai energetiškai efektyvias ugdymo įstaigas ir renovuoti bandomųjų ugdymo įstaigų (bendrojo ugdymo mokyklų ir neformaliojo ugdymo įstaigų) pastatus taikant ESCO (angl. Energy service company) modelį, pritraukiant privatų kapitalą bei panaudojant  Europos Sąjungos lėšas.</t>
  </si>
  <si>
    <t>Skaityti veiksmo 1.1.1.12 rezultato aprašymą.</t>
  </si>
  <si>
    <t>1.1.2.</t>
  </si>
  <si>
    <t>UŽDAVINYS.  Skatinti vaikų ir jaunimo užimtumą bei socializaciją  (Bendrojo ygdymo skyrius)</t>
  </si>
  <si>
    <t>1.1.2.1</t>
  </si>
  <si>
    <t>Skatinti vaikų ir jaunimo socializacijos bei vasaros poilsio programų įgyvendinimą</t>
  </si>
  <si>
    <t xml:space="preserve">a) Organizuoti vaikų ir jaunimo socializacijos rėmimo konkursus;
b) Organizuoti vaikų vasaros poilsio programų rėmimo konkursus;
c) Rengti kultūrinius, sveikos gyvensenos, švietėjiškus vaikų ir jaunimo vasaros užimtumo projektus ir renginius;
d) Praplėsti neformaliojo ugdymo įstaigų teikiamų paslaugų spektrą.
</t>
  </si>
  <si>
    <t>Bendrojo ugdymo sk.</t>
  </si>
  <si>
    <t>Vilniaus sveiko miesto biuras</t>
  </si>
  <si>
    <t>Vasaros poilsio programų įgyvendinimui pateiktos 174 paraiškos, iš jų finansuotos 160. Iš viso vaikų vasaros poilsio programoms finansuoti buvo skirta 200 000 Eur. Iš viso vasaros metu stovyklose atostogavo ir pramogavo 8912 vaikų.</t>
  </si>
  <si>
    <t xml:space="preserve">Iš  04 programos "Vaikų ir jaunimo socializacija" skirta lėšų numatytiems renginiams bei vasaros poilsio programoms. </t>
  </si>
  <si>
    <t>1.1.2.2</t>
  </si>
  <si>
    <t>Organizuoti vaikų ir jaunimo socialinės atskirties mažinimo bei užimtumo projektų įgyvendinimą</t>
  </si>
  <si>
    <t xml:space="preserve">[Vilniaus sveiko miesto biuras]
a) Organizuoti vaikų ir jaunimo užimtumą: 
1) rengti vaikų ir jaunimo vasaros dienų stovyklas, išvykas; 
2) organizuoti vaikų ir jaunimo turistines stovyklas; 
3) organizuoti vaikų ir jaunimo stacionarias stovyklas; 
4) steigti vaikų ir jaunimo dienos centrus (bandomasis projektas „Salininkai“).
b) Vykdyti socialinės atskirties mažinimo ir vaikų bei jaunimo užimtumo programas kultūros centruose: 
1) sudaryti sąlygas socialiai remtinų šeimų vaikams dalyvauti būreliuose, klubuose ir kitose veiklose; 
2) organizuoti dienos stovyklas vaikų užimtumui vasaros laikotarpiu; 
3) dalyvauti tarptautiniuose projektuose, seminaruose socialinės atskirties mažinimo klausimais; 
4) integruoti tautinių mažumų vaikus ir jaunimą į kultūros centruose organizuojamą kultūrinę veiklą.
</t>
  </si>
  <si>
    <t>Inovacijų ir technologijų gr., Sveiko miesto biuras</t>
  </si>
  <si>
    <t>Organizuoti mokinių konkursai, olimpiados</t>
  </si>
  <si>
    <t>Organizuota 35 Vilniaus miesto bendrojo ugdymo mokyklų mokinių dalykinės olimpiados (įvairių klasių mokiniams), 21 konkursas, 7 festivaliai, 12 kitų renginių. Iš jų didžiausio dalyvių skaičiaus sulaukė   teatrinių improvizacijų šventė "Melpomenė kviečia", Pramoginių šokių kompozicijų festivalis "Šokio judesy", Lietuvos vaikų ir jaunimo teatrų šventė "Šimtakojis 2019", X jaunučių chorų festivalis "Širdelėj skamba vis lopšinė", Prancūziškos dainos konkursas, Vokiškos dainos konkursas,  Respublikinis vaikų dainų konkursas "Dainų dainelė",Lietuvos mokinių konkursas "Muzikos olimpas",  Šalies 1-4 klasių mokinių vokalinių ansamblių, chorų festivalis „Advento tyloje“, Vilniaus miesto jaunučių chorų festivalis „Šviesa – 2019“, "Aktyviausių mokyklų fiesta".</t>
  </si>
  <si>
    <t>1.1.2.3</t>
  </si>
  <si>
    <t>Skatinti vaikų ir jaunimo nusikalstamumo ir žalingų įpročių prevencijos programų įgyvendinimą</t>
  </si>
  <si>
    <t xml:space="preserve">[Neformaliojo švietimo skyrius]
a) Organizuoti nusikalstamumo prevencijos priemones; 
b) Organizuoti žalingų įpročių prevencijos priemones; 
c) Rengti susijusių programų rėmimo konkursus.
</t>
  </si>
  <si>
    <t>Vykdyti susitikimai, konsultacijos, įvairūs projektai, bendradarbiaujama su universitetais.</t>
  </si>
  <si>
    <t>Vykdytos prevencijos programos bendrojo ugdymo įstaigose: "Zipio draugai", "Obuolio draugai", "Antras žingsnis", „Laikas kartu“, socialinio-emocinio ugdymo programa LIONS QUEST „Raktai į sėkmę", LIONS QUEST "Paauglystės Kryžkelėse",  "Savu keliu", „Mėnesis be patyčių". Konfliktų prevencijos programa „Taiki mokykla“,
psichoaktyvių medžiagų vartojimo prevencinis projektas „Mokiniai mokiniams“; 
kartu su VŠĮ „Vaikų linija“ švedijos organizacijos „FRIENDS“ patyčių prevencijos programa;
sveikatos ir lytiškumo ugdymo bei rengimo šeimai ugdymo programa.</t>
  </si>
  <si>
    <t>1.1.3.</t>
  </si>
  <si>
    <t>UŽDAVINYS.  Užtikrinti jaunimo politikos plėtrą  (Jaunimo reikalų skyrius)</t>
  </si>
  <si>
    <t>1.1.3.1</t>
  </si>
  <si>
    <t>Užtikrinti faktais grįstą jaunimo politikos plėtrą vykdant reguliarią jaunimo ir jaunimo organizacijų situacijos stebėseną</t>
  </si>
  <si>
    <t xml:space="preserve">1. Kas trejus metus atlikti jaunimo poreikių tyrimą Vilniaus mieste.
2. Reguliariai (bent kartą per metus) vykdyti jaunimo situacijos analizę.
3. Rengti susitikimus su Vilniaus mieste veikiančiomis jaunimo ir su jaunimu dirbančiomis organizacijomis siekiant įvertinti jų poreikius.
4. Rengti renginius, kurių tikslas – analizuoti esamą jaunimo, formalių ir neformalių jaunimo grupių padėtį.
5. Rengti ir pagal poreikį atnaujinti aktualių problemų sprendimo priemonių planą.
</t>
  </si>
  <si>
    <t>Jaunimo skyrius</t>
  </si>
  <si>
    <t>1. Nevykdytas. Tyrimas numatomas 2020 m.
2. Buvo vykdoma neformaliojo švietimo paslaugų Vilniaus mieste stebėsena, atlikta savivaldybės įstaigų tinklo analizė.
3. Jaunimo darbuotojų susitikimai ir mokymai (1 susitikimas).
4. Susitikimai su Jaunimo organizacijomis; Darbo su jaunimu forumas; Mokinių savivaldų forumai; mokyklų savivaldų kuratorių mokymai.
5. Darbo su jaunimu forumo metu buvo bendradarbiauta su jaunimo darbuotojais bei vertinama jaunimo situacija (1 susitikimas).</t>
  </si>
  <si>
    <t>Skaityti veiksmo 1.1.3.1 rezultato aprašymą.</t>
  </si>
  <si>
    <t>1.1.3.2</t>
  </si>
  <si>
    <t>Didinti jaunimo bei formalių ir neformalių jaunimo grupių integraciją į miesto ekonominį, pilietinį, socialinį ir kultūrinį gyvenimą</t>
  </si>
  <si>
    <t xml:space="preserve">1. Skatinti jaunimo aktyvumą ir pilietinį ugdymąsi bei neformalių jaunimo grupių kūrimąsi.
2. Stiprinti ir remti jaunimo su jaunimu dirbančias, regionines jaunimo nevyriausybines organizacijas  teikiant institucinį bei projektinį finansavimą.
3. Skatinti ir remti jaunimo organizacijų bendradarbystės centrų kūrimąsi.
4. Užtikrinti kokybiškas gyvenimo sąlygas jaunoms šeimoms, tobulinant  esamą paslaugų ir informavimo jaunoms šeimos sistemą.
5. Plėtojant sporto veiklas didinti jaunimo integraciją į miesto socialinį gyvenimą.
6. Skatinti viešą ir privačią partnerystę užtikrinant kokybišką infrastruktūrą akademiniam jaunimui.
7. Skatinti jaunimo verslumą ir kūrybiškumą.
8. Bendradarbiauti su regioninėmis jaunimo organizacijų tarybomis siekiant didinti jaunimo įsitraukimą į jaunimo ir su jaunimu dirbančių organizacijų veiklą ir stiprinti jaunimo atstovavimą Savivaldybėje.
9. Sudaryti sąlygas jauniems žmonėms lengvatinėmis sąlygomis išsiimti verslo liudijimus.
10. Siekti, kad Vilniaus miesto savivaldybės tarybos klausimai, susiję su jaunais žmonėmis, būtų derinami su Vilniaus miesto jaunimo reikalų taryba.
</t>
  </si>
  <si>
    <t>Vykdyti susitikimai, konsultacijos, įvairūs projektai, bendradarbiaujama su universitetais ir nevyriausybinėmis organizacijomis.</t>
  </si>
  <si>
    <t>1. Vilniaus miesto studentų savivaldų (2 susitikimai).
2. Jaunimo programų (22 projektai) ir Organizacijų dirbančių gatvės jaunimu (2 projektas) konkursinis finansavimas.
3. Kartu su Vilniaus jaunimo organizacijų sąjunga „Apskritasis stalas“ buvo derinamas jaunimo organizacijų institucinių gebėjimų stiprinimo gairės (nepatvirtintos).
7. STEAM (gamtos mokslų, technologijų, inžinerijos, matematikos mokslų ir kūrybiškumo ugdymo) centro, įkūrimo iniciavimas; Stažuotės/praktikos  Vilniaus miesto savivaldybės jaunimo politikos srityje (1 centro įkūrimo iniciavimas; 8 stažuotojų/praktikantai skyriuje).
8. Jaunimo organizacijų atstovai dalyvauja NVO ir Jaunimo reikalų tarybų veikloje.
9. Taikomos lengvatinės sąlygos Vilniaus miesto savivaldybės Tarybos patvirtinta tvarka.
10. Jaunimo reikalų tarybos posėdžiai (5 posėdžiai).</t>
  </si>
  <si>
    <t>1.1.3.3</t>
  </si>
  <si>
    <t>Vykdyti tarpžinybinį bendradarbiavimą reikalingą plėtojant jaunimo politiką</t>
  </si>
  <si>
    <t xml:space="preserve">1. Bendradarbiaujant su jaunimo politikos srityse veikiančiomis įstaigomis rengti ir reguliariai atnaujinti veiklos planą.
2. Bendradarbiauti su jaunimo politikos srityse veikiančiomis įstaigomis įgyvendinant bendras veiklas, numatytas veiklos programoje 04 „Vaikų ir jaunimo socializacija“.
3. Rengti programas kartu su kitais Vilniaus miesto savivaldybės administracijos struktūriniais padaliniais siekiant atnaujinti vaikų žaidimo aikšteles, sporto infrastruktūrą, didinant neformalaus ugdymo prieinamumą jauniems žmonėms, kuriant darbui skirtas lauko erdves Vilniaus parkuose.
</t>
  </si>
  <si>
    <t xml:space="preserve">1. Nuolat dirbama su Socialinės apsaugos ir darbo ministerija, Jaunimo reikalų departamentu, Lietuvos jaunimo organizacijų taryba.
2. Tobulinama vaikų neformaliojo švietimo įstaigų veikla.
</t>
  </si>
  <si>
    <t>1. Bendras projektas su Vilniaus jaunimo organizacijų sąjunga “Jaunimo inkubatorius”; Bendra Vilniaus mokinių savivaldų plėtros programa su Lietuvos moksleivių sąjunga.
2. Kuriamos naujos teisinio reguliavimo nuostatos, kurios didins neformaliojo ugdymo prieinamumą jauniems žmonėms: pakeistas mokesčių už ugdymą tvarka sudaranti sąlygas socialinės paramos ir pašalpos gavėjams lankyti užsiėmimus nemokamai; pakeista priėmimo į neformaliojo ugdymo įstaigas tvarka.</t>
  </si>
  <si>
    <t>1.1.3.4</t>
  </si>
  <si>
    <t>Didinti jaunimo užimtumą ir mažinti seniūnijų socioekonominius skirtumus vykdant  darbo su jaunimu plėtrą</t>
  </si>
  <si>
    <t xml:space="preserve">1. Plėtoti atviro darbo su jaunimu, darbo su jaunimu gatvėje, mobilaus darbo paslaugas ir infrastruktūrą atsižvelgiant į seniūnijų poreikį.
2. Plėtoti darbą su niekur nedirbančiu, nesimokančiu ir mokymuose nedalyvaujančiu jaunimu.
3. Plėtoti esamus ir kurti naujus atvirus jaunimo centrus ir erdves.
</t>
  </si>
  <si>
    <t>1. Darbo su jaunimu gatvėje komandų skaičius -2.
2. Kas ketvirtį renkami duomenys apie niekur nedirbantį ir nesimokantį jaunimą. Skelbiamas jaunimo programų konkursas, kurio vienas iš tikslų įtraukti mažiau motyvuotą ir (ar) mažiau galimybių turintį jaunimą.
3. Esamų atvirų jaunimo centrų ir erdvių veiklos tęstinumo užtikrinimas (7) ir įsteigti naują atvirąjį centrą Pilaitėje planuojama 2020 m.</t>
  </si>
  <si>
    <t>1. Vykdomas darbas su jaunimu gatvėje, teikiamos atviro ir mobilaus darbo su jaunimu paslaugos. Finansuoti 2 projektai.
2. Patvirtintas atnaujintas Jaunimo programų konkurso aprašas ir finansuoti 22 projektai.</t>
  </si>
  <si>
    <t>1.1.3.5</t>
  </si>
  <si>
    <t>Užtikrinti jaunų žmonių informavimą</t>
  </si>
  <si>
    <t xml:space="preserve">1. Nuolat rinkti, atnaujinti ir viešinti informaciją apie Vilniaus mieste veikiančias jaunimo ir su jaunimu dirbančias organizacijas bei jų vykdomas veiklas.
2. Teikti informaciją jaunimui jam aktualiais klausimais (plėtoti jaunimo informacijos centro veiklą).
3. Teikti galimybę jaunimo ir su jaunimu dirbančioms organizacijoms naudotis Savivaldybės informacijos sklaidos priemonėmis.
4. Vykdyti sistemingą ir reguliarią jaunimo politikos viešinimo kampaniją Vilniaus mieste.
5. Vykdyti jaunimui skirtų informacinių kanalų stebėseną. 
</t>
  </si>
  <si>
    <t xml:space="preserve">1. Atnaujinama ir viešinama informacija apie Vilniaus mieste veikiančias jaunimo ir su jaunimu dirbančias organizacijas bei jų vykdomas veiklas.
2. Vilniaus jaunimo informacijos centro veikla.
3. Nuolatos atnaujinami Facebook socialiniai profiliai ir jaunimui bei su jaunimu dirbančioms organizacijoms skirti tinklapiai.
4. Nuolatos atnaujinami Facebook socialiniai profiliai ir jaunimui bei su jaunimu dirbančioms organizacijoms skirti tinklapiai.
5. Šiuo metu per įvairius kanalus pasiekiamas žmonių skaičius – 9500.
</t>
  </si>
  <si>
    <t>1. Administruojamas puslapis neformalusugdymas.lt 
2. Vilniaus jaunimo informacijos centro informavimo ir konsultacinė veikla.
3. Vilniaus jaunimo informacijos centre ir savivaldybės tinklapio skiltyje Jaunimas (www.vilnius.lt/jaunimas) bei tinklapiuose www.neformalusugdymas.lt ir www.gaukfinansavima.lt nuolatos skelbiama jaunimui ir su jaunimu dirbančioms organizacijoms skirta informacija, administruojami Facebook socialiniai profiliai (Vilniaus jaunimo informacijos centras, Vilnius Level UP).
4. Vilniaus jaunimo informacijos centre ir savivaldybės tinklapio skiltyje Jaunimas  (www.vilnius.lt/jaunimas) bei tinklapiuose www.neformalusugdymas.lt ir www.gaukfinansavima.lt nuolatos skelbiama jaunimui ir su jaunimu dirbančioms organizacijoms skirta informacija, administruojami Facebook socialiniai profiliai (Vilniaus jaunimo informacijos centras, Vilnius Level UP).
5. Nuolatos administruojami FB socialiniai profiliai ir tinklapiai.</t>
  </si>
  <si>
    <t>Už tikslo įgyvendinimą atsakingas Sveikatos apsaugos sk.</t>
  </si>
  <si>
    <t>1.2.</t>
  </si>
  <si>
    <t>TIKSLAS. Sveika visuomenė ir efektyvi sveikatos priežiūros sistema (Sveikatos apsaugos sk.)</t>
  </si>
  <si>
    <t>1.2.1.</t>
  </si>
  <si>
    <t>UŽDAVINYS.  Daryti įtaką, formuojant sveiką visuomenę, propaguoti sveiką gyvenseną ir ekologišką gyvenimo būdą (Sveikatos apsaugos sk.)</t>
  </si>
  <si>
    <t>1.2.1.1</t>
  </si>
  <si>
    <t>Sukurti sveikatos priežiūros 2021-2030 metų strategiją</t>
  </si>
  <si>
    <t>[Sveikatos apsaugos skyrius]
Patvirtinti 2021-2030 metų sveikatos priežiūros strategijos priemonių planą asmens ir visuomenės sveikatos srityse.</t>
  </si>
  <si>
    <t>2018-2020</t>
  </si>
  <si>
    <t>Sveikatos apsaugos sk.</t>
  </si>
  <si>
    <t>2019 m. nebuvo įgyvendinama</t>
  </si>
  <si>
    <t>Skaityti veiksmo 1.2.1.1 rezultato aprašymą.</t>
  </si>
  <si>
    <t>1.2.1.2</t>
  </si>
  <si>
    <t>Užtikrinti gyventojų sveikos gyvensenos ugdymą ir sveikatos stiprinimą</t>
  </si>
  <si>
    <t>[Sveikatos apsaugos skyrius] 
Įgyvendinant visuomenės sveikatos profilaktines programas organizuoti: 
a)Vaikų ir jaunimo sveikatinimas;
b) Atsparumo priklausomybėms ugdymą;
c) Infekcinių ir neinfekcinių ligų profilaktika;
d) Psichikos lsveikatos stiprinimo, savižudybių ir smurto prevenciją;
e) Nelaimingų atsitikimų ir traumų prevenciją;
f) Psichosocialinę ir fizinę medicinos pagalbą vaikams, senyvo amžiaus žmonėms, neįgaliems bei jų artimiesiems ir neapdraustiems privalomuoju sveikatos draudimu asmenims;
g) Sveikos mitybos ir fizinio aktyvumo skatinimą.</t>
  </si>
  <si>
    <t>Vilniaus miesto savivaldybės visuomenės sveikatos biuras</t>
  </si>
  <si>
    <t>a) Burnos higienos tęstinė programa „Graži šypsena“, kurioje sudalyvavo 36 355 vaikai ir mokiniai.</t>
  </si>
  <si>
    <t xml:space="preserve">a) Programą sudaro 3 burnos higienisto praktiniai užsiėmimai, visuomenės sveikatos specialisto  veiklos su užduočių aplanku. Skirta 5-6 metų vaikams ir 1-2 klasių mokiniams. </t>
  </si>
  <si>
    <t>b) 1. Ankstyvosios intervencijos programa. Pravestos 4 jaunuolių grupės, jose sudalyvavo 30 paauglių.
2. Priklausomybės konsultantų paslaugos teiktos 10 seniūnijų, paslaugomis pasinaudojo 231 gyventojas.
3. Programa norintiems mesti rūkyti, kurioje sudalyvavo 259 asmenys.
4. ES struktūrinių fondų finansuojamas projektas, mokinių sveikos gyvensenos ugdymo programa. Veikloje sudalyvavo 1850 mokinių.</t>
  </si>
  <si>
    <t xml:space="preserve">b) 1. Programą sudaro individualūs pradiniai ir baigiamieji pokalbiai bei 4  grupiniai užsiėmimai. (8 val.). Skirta alkoholiu ir narkotinėmis medžiagomis eksperimentuojančiam jaunimui. 
2. Paslaugos apima konsultavimą, tarpininkavimą, nukreipimą. Skirta žalingai alkoholį vartojančiam asmeniui nuo 18 m. 
3.  Programą sudaro tęstiniai grupiniai užsiėmimai, nukreipti į asmeninių poreikių analizę bei motyvaciją, galimybes atsisakyti vartojimo. Skirta gyventojams,  norintiems mesti rūkyti. 
4. Programą sudaro 10 val. užsiėmimų. Skirta psichoaktyviųjų medžiagų vartojimo prevencijai, 8-11 kl. mokiniams. </t>
  </si>
  <si>
    <t>c) 1. Širdies ir kraujagyslių ligų ir cukrinio diabeto prevencijos programa, kurioje sudalyvavo 277 gyventojai. 
2. Supratimo apie mikroorganizmų atsparumą antimikrobinėms medžiagoms didinimo programa, kurios metu apmokyti 2503 asmenys.</t>
  </si>
  <si>
    <t xml:space="preserve">c) 1. Programą sudaro 16 val. grupinių užsiėmimų. Skirta darbingo amžiaus asmenims, priskirtiems rizikos grupei sirgti širdies ir kraujagyslių ligomis ir cukriniu diabetu. 
2. Programą sudaro teorinė ir praktinė dalys. Skirta visuomenės informavimui apie būdus, padedančius išvengti infekcinių ligų. </t>
  </si>
  <si>
    <t>d) 1. Safe talk mokymų programa, kurią baigė 1104 asmenys.
2. Asist mokymų programa, kurią baigė 452 asmenys.
3. Psichikos sveikatos kompetencijų didinimo įmonių darbuotojams tęstinės paslaugos, kurios suteiktos 10 Vilniaus miesto organizacijų. Veikloje sudalyvavo 108 darbuotojai.
4. Mokyklų bendruomenės gebėjimų psichikos sveikatos srityje stiprinimo programa, kurią baigė 10 Vilniaus m. mokyklų. Veikloje sudalyvavo 115 asmenų.
5. Tėvystės įgūdžių ugdymo programa „Tėvų grupė“, kurią baigė 142 tėvai.</t>
  </si>
  <si>
    <t>d) 1. 4 val standartizuota mokymų programa, skirta norintiems išmokti atpažinti savižudybės riziką. 
2. 16 val standartizuota mokymų programa, skirta norintiems išmokti vykdyti savižudybių intervenciją. 
3.  Programą sudaro 40 val. trukmės grupinės konsultacijos kiekvienai įmonei. Skirta įmonių darbuotojams padėti suprasti psichosocialinius rizikos veiksnius ir išmokti juos valdyti. 
4.  Programą sudaro 32 val. supervizijų, siekiant padėti spręsti su profesiniu perdegimu susijusias problemas. Skirta bendrojo ugdymo darbuotojams. 
5.  Programą sudaro 10 grupinių užsiėmimų. Skirta tėvams, auginantiems vaikus 1-6 m., 7-12 m. ir paauglius.</t>
  </si>
  <si>
    <t>e) 1. Pirmosios pagalbos mokymų programa, kuriuos baigė 102 asmenys. 
2. ES struktūrinių fondų finansuojamas projektas, mokinių sveikos gyvensenos ugdymo programa. Veikloje sudalyvavo 1850 mokinių.</t>
  </si>
  <si>
    <t xml:space="preserve">e) 1. Programą sudaro x val. standartizuoti mokymai. Skirta norintiems išmokti pirmosios pagalbos teikimo pagrindų. 
2. Programą sudaro 10 val. užsiėmimų. Skirta 8-11 kl. mokiniams išmokti pirmosios pagalbos pagrindų. </t>
  </si>
  <si>
    <t>f) Psichosocialinę ir fizinę medicinos pagalbą vaikams, senyvo amžiaus žmonėms, neįgaliems bei jų artimiesiems ir neapdraustiems privalomuoju sveikatos draudimu asmenims;</t>
  </si>
  <si>
    <t>-</t>
  </si>
  <si>
    <t>1.2.1.3</t>
  </si>
  <si>
    <t>Skatinti sveikos gyvensenos ir ekologinės informacijos sklaidą</t>
  </si>
  <si>
    <t xml:space="preserve">[Vilniaus miesto savivaldybės visuomenės sveikatos biuras]
a) Organizuoti mokymus ir seminarus;
b) Organizuoti vietos ir tarptautines konferencijas;
c) Organizuoti įvairias akcijas;
d) Rengti laidas; 
e) Skatinti švietėjiškų renginių organizavimą;
f) Informuoti visuomenę apie triukšmo lygį ir pavojus, žalingą oro užterštumo koncentracijas ir pan. </t>
  </si>
  <si>
    <t>Vilniaus miesto savivaldybės visuomenės sveikatos biuras, Švietimo aplinkos sk., Civilinės saugos sk.</t>
  </si>
  <si>
    <t xml:space="preserve">a) 1.  Mokymai besilaukiančioms arba pagimdžiusioms moterims, kuriuos baigė 149 dalyviai.
2.  Emocinio raštingumo mokymai, kuriuos baigė 5500 dalyvių.
3. Supervizijos atvejo vadybininkams, dirbantiems savižudybių prevencijos srityje, kurias baigė 15 dalyvių.
4. Vilniaus miesto bendrojo ugdymo mokyklose Biuro visuomenės sveikatos priežiūros specialistai parengė 964 švietimui ir ugdymui skirtų stendus sveikatinimo temomis bei pravedė 6749 sveikatos ugdymo veiklas, kuriose iš viso dalyvavo 199 284 mokinių. 
5. Vilniaus miesto ikimokyklinio ugdymo įstaigose Biuro visuomenės sveikatos priežiūros specialistai parengė 1202 švietimui ir ugdymui skirtus stendus sveikatinimo temomis bei pravedė 3117 sveikatos ugdymo veiklas, kuriose iš viso dalyvavo 78 593 vaikų.  
6. Seminaras „Miesto teritorijų planavimo ir priežiūros ekologiniai bei sveikatos aspektai“. Sudalyvavo – 40 asmenų. 
</t>
  </si>
  <si>
    <t xml:space="preserve">a) 1. Prieraišios tėvystės, pogimdyvinės depresijos ir žindymo mokymai. 
2. Grupiniai mokymai apie vaikų emocijų pažinimą bei reagavimą į juos pradinių klasių mokiniams ir jų tėvams.
3. Profesinio konsultavimo paslaugos, skirtos didinti paslaugų kokybę ir mažinti specialistų perdegimo riziką.
4. Sveikatos ugdymo veiklos vestos pagal valstybės ir bendrojo ugdymo mokyklų prioritetines sritis, vykdant visuomenės sveikatos priežiūros paslaugas.
5. Sveikatos ugdymo veiklos vestos pagal valstybės ir ikimokyklinio ugdymo įstaigų prioritetines sritis, vykdant visuomenės sveikatos priežiūros paslaugas.
6. Suorganizuotas seminaras kraštovaizdžio architektams, želdintojams, seniūnijų ir kitų institucijų atstovams apie želdinimo taisykles ir principus, augalų žiedadulkių stebėseną, želdinimui skirtų augalų tinkamą parinkimą, žaliųjų zonų ir kitų miesto teritorijų priežiūros aspektus.
</t>
  </si>
  <si>
    <t>b) 1. Konferencija skirta Europos sveikos mitybos dienai paminėti, kurioje sudalyvavo 105 asmenys.
2. Konferencija „Alergenai: naujos žinios ir jų taikymas praktikoje“, kurioje sudalyvavo 198 asmenys.
3. Pagamintas informacinis ROLL UP stendas „PASYFO – personalizuota alergijos simptomų prognozės sistema“.</t>
  </si>
  <si>
    <t xml:space="preserve">b) 1. Mokslinė-praktinė konferencija sveikos mitybos tematika gyventojams ir specialistams. 
2. Mokslinė-praktinė konferencija alergenų tema ugdymo įstaigų bendruomenėms.
3. Stendas pristatytas Tarptautinėje mokslinėje-praktinėje konferencijoje „Alergija ar nepageidaujama reakcija: diagnostikos ir gydymo ypatumai“.
</t>
  </si>
  <si>
    <t xml:space="preserve">c)1. Pirmosios pagalbos teikimo akcija prie vandens telkinių, kurioje sudalyvavo 67 asmenys.
2. Saugaus elgesio prie vandens telkinio akcija, kurioje sudalyvavo 103 asmenys.
3. Akcija gripo prevencijai, kurioje sudalyvavo 5000 asmenų.
4. Europos judumo savaitės akcija – aktyvi pertrauka, kurioje sudalyvavo 40 ugdymo įstaigų.
5. Triukšmo prevencijai skirta akcija „Pertrauka tyloje“, kurioje dalyvavo 14900 mokinių. </t>
  </si>
  <si>
    <t>c) 1. Pirmosios pagalbos teikimo švietimo veiklos, informuojančios apie elgesį skendimo atveju. 
2. Švietimo veiklos, informuojančios apie saugų elgesį saulėje. 
3. Švietimo veiklos, informuojančios kaip apsisaugoti gripo sezono metu.
4. Praktinė veikla, skatinanti mokinių fizinį aktyvumą.
5. Mokinių švietimas, informuojant apie triukšmo poveikį sveikatai.</t>
  </si>
  <si>
    <t>d) 1. 2019 m. vasario 7 d. reportažas LRT televizijos laidoje „Labas rytas“.
2. 2019 m. vasario 16 d. dalyvauta Žinių radijo laidoje „Gyvenu sveikai“ ir išplatintas pranešimas ziniuradijas.lt portale.
3. 2019 m. kovo 14 d. reportažas Delfi TV.
4. 2019 m. gegužės 31 d. Pasaulinei dienai be tabako parengtas ir išplatintas pranešimas  delfi.lt portale, Biuro atstovas dalyvavo BNS spaudos konferencijoje Lietuvos Respublikos Seime.
5. 2019 m. rugpjūčio 7 d. fizinio aktyvumo tema parengtas ir išplatintas pranešimas delfi.lt portale.
6. 2019 m. rugsėjo 10 d. savižudybių prevencijos tema parengtas ir išplatintas pranešimas 12-oje skirtingų portalų. 
7. 2019 m. rugsėjo 10 d. reportažas LRT televizijos laidoje „Labas rytas“.
8. 2019 m. rugsėjo 18 d. reportažas LRT televizijos laidoje „Labas rytas“, skatinant gyventojų fizinį aktyvumą bei viešinant projektą „Atrask save judesyje“.
9. 2019 m. spalio 10 d. parengtas ir išplatintas pranešimas 15min.lt portale.
10. 2019 m. lapkričio 2 d. reportažas Žinių radijo laidoje „Umami skonis“.
11. 2019 m. lapkričio 4 d. reportažas Žinių radijo laidoje „Umami skonis“ apie sveikesnę mitybą ir gyvenimą.
12. 2019 m. lapkričio 7 d. sveikos mitybos tema parengtas ir išplatintas pranešimas 11-oje skirtingų portalų.
13. 2019 m. lapkričio 8 d. reportažas LRT televizijos laidoje „Labas rytas“.
14. Reportažas apie karščio poveikio prevencines priemones, Delfi laidoje.</t>
  </si>
  <si>
    <t>d) 1. fizinio aktyvumo vyresniame amžiuje svarba,  kviečiama dalyvauti Biuro organizuojamose mankštose ir šokiuose.
2.  jaunimo fizinio aktyvumo aktualijos ir svarba.
3. fizinio aktyvumo vyresniame amžiuje svarba,  kviečiama dalyvauti Biuro organizuojamose mankštose ir šokiuose.
4. vilniečių tabako vartojimo tendencijos, sveikatos rodikliai ir pagalbos galimybės.
5. Turinys: fizinio aktyvumo nauda ir galimybės.
6.  savižudybių situacijos aktualizavimas ir skatinimas kiekvienam nelikti abejingam, t.y. kreiptis ar nukreipti pagalbos.
7. aktualizuojama savižudybių tema ir kviečiama į Biuro organizuojamo masinio renginio veiklas.
8.  netradicinių sporto šakų pristatymas ir kvietimas gyventojus jas išbandyti nemokamai.
9.  vilniečių psichikos sveikatą ir jos gerinimo galimybės.
10.  patarimai, kaip padėti sau geriau jaustis.
11.  patarimai, kaip maitintis ir gyventi sveikiau.
12.  vilniečių vaisių ir daržovių vartojimo tendencijos, patarimai, kaip maitintis sveikiau.
13. mokoma gyventojus teisingai susidėti priešpiečių dėžutę ir kviečiama į Biuro organizuojamo masinio renginio veiklas.
14. patarimai, kaip apsisaugoti esant dideliems karščiams.</t>
  </si>
  <si>
    <t>e)1. 2019 m. rugsėjo 10 d. Suorganizuotas masinys renginys Pasaulinei savižudybių prevencijos dienai paminėti, kuriame sudalyvavo 250 dalyvių.
2. 2019 m. spalio 10 d.  minint Pasaulinę psichikos sveikatos dieną organizuotas masinis renginys.
3. 2019 m. lapkričio 8 d. organizuotas Europos sveikos mitybos dienai paminėti skirtas masinis renginys, kuriame sudalyvavo 162 asmenys.
4. 2019 m. rugpjūčio 21 d. organizuotas masinis renginys – protmūšis vyresnio amžiaus žmonėms Mokytojų namų kiemelyje, kuriame dalyvavo 191 senjorų.</t>
  </si>
  <si>
    <t xml:space="preserve">e) 1. Renginys apėmė rytinės spaudos konferencijos organizavimą, emocinės paramos teikimą kavinėse pietų metu, SafeTalk mokymus popietės laiku, dviračių žygį ir vakaro panelinę diskusiją gyventojams Lukiškių aikštėje. 
2. Renginio metu vykdyta filmo „Senas šautuvas“ nemokama peržiūra ir vieša diskusija psichikos sveikatos tema su Biuro atstovais, filmo kūrėjais bei psichologais.
3. Renginys apėmė  dvejas maisto gaminimo dirbtuves kulinarijos studijose bei protmūšį sveikos mitybos 
4. Organizuotos teorinės ir praktinės veiklos, susijusios su žinių ir įgūdžių įtvirtinimu, ES projekto veiklose dalyvavusiems senjorams.
</t>
  </si>
  <si>
    <t xml:space="preserve">f) 1. 3 informaciniai pranešimai Vilniaus visuomenės sveikatos biuro internetinėje svetainėje ir facebook paskyroje, erkių platinamų ligų prevencijos temomis. 
2. Sukurti 2 žaliųjų ženklų maketai (iš viso 17 ženklų) Vilniaus Vingio, Lūžių, Pasakų ir Jomanto parkuose.
3. Informacinis pranešimas Vilniaus visuomenės sveikatos biuro internetinėje svetainėje, facebook paskyroje ir Delfi portale, alerginių ligų prevencijos tema.
4. Informacinis pranešimas Vilniaus visuomenės sveikatos biuro internetinėje svetainėje, facebook paskyroje ir Delfi portale, patalpų oro kokybės prevencijos tema. 
5. Informacinis pranešimas Vilniaus visuomenės sveikatos biuro internetinėje svetainėje ir facebook paskyroje, UV spinduliuotės prevencijos tema.
6. 8 informaciniai  pranešimai Vilniaus visuomenės sveikatos biuro internetinėje svetainėje ir facebook paskyroje, informuojant apie vandens telkinių kokybę. </t>
  </si>
  <si>
    <t>f) 1. erkių paplitimas bei kaip apsisaugoti nuo erkių platinamų ligų: „Skiepai nuo erkinio encefalito. Ką turime žinoti?“, „Erkės jau nubudo!“, „Viena erkė – dvi ligos“.
2. Ženklai, skirti informuoti, kaip apsisaugoti nuo erkių ir balandžių platinamų ligų.
3.  skirtas informuoti apie apsaugą nuo alergijų bei galimybe naudotis personaline alergijos simptomų prognozavimo sistema „Pasyfo“.
4.  skirtas informuoti apie sauso oro patalpose priežastis bei prevencijos būdus.
5. skirtas informuoti apie ultravioletinės spinduliuotės žalą sveikatai.
6.  skirti informuoti visuomenę apie vandens telkinių kokybę ir supažindinti su elgesio taisyklėmis prie vandens telkinių.</t>
  </si>
  <si>
    <t>1.2.2.</t>
  </si>
  <si>
    <t xml:space="preserve">UŽDAVINYS. Pagerinti asmens sveikatos priežiūros paslaugų kokybę ir prieinamumą (Socialinių reikalų ir sveikatos departamentas) </t>
  </si>
  <si>
    <t>1.2.2.1</t>
  </si>
  <si>
    <t>Optimizuoti ambulatorinių sveikatos priežiūros paslaugų tinklą</t>
  </si>
  <si>
    <t xml:space="preserve">[Sveikatos apsaugos skyrius]                                                         Steigti PSPĮ nutolusiuose nuo poliklinikų rajonuose </t>
  </si>
  <si>
    <t>2019 m. pradėtas projekto "VšĮ Naujininkų poliklinikos Salininkų ambulatorijos statyba ir įrengimas" įgyvendinimas.</t>
  </si>
  <si>
    <t>Skaityti veiksmo 1.2.2.1 rezultato aprašymą.</t>
  </si>
  <si>
    <t>1.2.2.2</t>
  </si>
  <si>
    <t>Optimizuoti stacionarių sveikatos priežiūros paslaugų tinklą</t>
  </si>
  <si>
    <t>[Sveikatos apsaugos skyrius]
a) Restruktūrizuoti antrinės sveikatos priežiūros institucijas, siekiant optimalaus jų išsidėstymo savivaldybėje (pasinaudojant esamu poliklinikų ir ligoninių tinklu);
b) Pritaikyti pertvarkytų įstaigų infrastruktūrą kokybiškam paslaugų teikimui.</t>
  </si>
  <si>
    <t>Skaityti veiksmo 1.2.2.2 rezultato aprašymą.</t>
  </si>
  <si>
    <t>1.2.2.3</t>
  </si>
  <si>
    <t>Padidinti slaugos sveikatos priežiūros paslaugų prieinamumą</t>
  </si>
  <si>
    <t>[Sveikatos apsaugos skyrius]
a) Slaugos ligoninėse optimizuoti lovų skaičių, pertvarkant esamas ligonines;
b) Seniūnijų gyventojams užtikrinti ambulatorinių slaugos paslaugų teikimą.</t>
  </si>
  <si>
    <t xml:space="preserve">2019 m. Privalomojo sveikatos draudimo fondo lėšomis Vilniaus miesto savivaldybės įstaigose buvo finansuotos 628 palaikomojo gydymo ir slaugos (14 lovų mažiau nei 2018 m.) lovos ir 61 paliatyviosios pagalbos lova (7 lovomis daugiau nei 2018 m.) </t>
  </si>
  <si>
    <t>Skaityti veiksmo 1.2.2.3 rezultato aprašymą.</t>
  </si>
  <si>
    <t>1.2.2.4</t>
  </si>
  <si>
    <t>Tobulinti Vilniaus miesto savivaldybės psichikos sveikatos ir kitų specializuotų paslaugų teikimą</t>
  </si>
  <si>
    <t>[Sveikatos apsaugos skyrius]
Steigti psichikos dienos stacionarus poliklinikose.</t>
  </si>
  <si>
    <t xml:space="preserve">2019 m. nebuvo įgyvendinama/neįsteigta naujų dienos stacionarų poliklinikuose. </t>
  </si>
  <si>
    <t>Skaityti veiksmo 1.2.2.4 rezultato aprašymą.</t>
  </si>
  <si>
    <t>1.2.2.5</t>
  </si>
  <si>
    <t>Gerinti greitosios medicinos pagalbos paslaugų teikimą</t>
  </si>
  <si>
    <t xml:space="preserve">[Sveikatos apsaugos skyrius]
Steigti greitosios medicinos pagalbos pastotes nutolusiuose rajonuose.  </t>
  </si>
  <si>
    <t>2019 m. nebuvo įgyvendinama, greitosios medicinos pagalbos pastotes planuojama steigti 2020 m. (Pilaitės raj.)</t>
  </si>
  <si>
    <t>Skaityti veiksmo 1.2.2.5 rezultato aprašymą.</t>
  </si>
  <si>
    <t>1.2.2.6</t>
  </si>
  <si>
    <t>Gerinti sveikatos priežiūros paslaugas teikiančių savivaldybės įstaigų infrastruktūrą</t>
  </si>
  <si>
    <t>[Sveikatos apsaugos skyrius]
a) Atsižvelgiant į būtinybę rekonstruoti ir remontuoti pastatus ir patalpas, pagal galimybes pritaikant infrastruktūrą žmonėms su negalia;
b) Pagal poreikį aprūpinti įstaigas modernia medicinos įranga bei kitomis priemonėmis (pritaikytomis ir žmonėms su įvairia negalia).</t>
  </si>
  <si>
    <t xml:space="preserve">Sveikatos apsaugos skyriaus kuruojamos sveikatos priežiūros įstaigos įgyvendino 11  investicinių projektų, kuriems finansuoti 2019 m. skirta 2708,9  tūkst. Eur: iš jų 2309,3 tūkst. Eur savivaldybės biudžeto lėšų.
14-kai  asmens sveikatos priežiūros įstaigų  savivaldybės biudžeto lėšomis  kompensuotos išlaidos  už medicinos įrangos įsigijimą,  patalpų pritaikymą neįgaliesiems, ir kt. Viso - 1547,8 tūkst. Eur.
</t>
  </si>
  <si>
    <t xml:space="preserve">Projektai finansuoti  valstybės biudžeto lėšomis -
VšĮ Mykolo Marcinkevičiaus ligoninė ir VšĮ Karoliniškių polikllinika įsigijo rentgeno įrangą. Mokėtos įmokos už Lizingo būdu įsigytą ekstrakorporinės litotripsijos aparatą. 
Projektai finansuoti savivaldybės biudžeto lėšomis:
1. Pradėtas projekto "Gydomosios paskirties pastatų Antakalnio g. 59, Vilniuje, rekonstravimas ir remontas" įgyvendinimas;
2. Pradėtas projekto "VšĮ Naujininkų poliklinikos Salininkų ambulatorijos statyba ir įrengimas" įgyvendinimas;
3. Kompensuotos VšĮ Mykolo Marcinkevičiaus ligoninės kompiuterinio tomografo įsigijimo išlaidos;
4. Investuotos lėšos į 14-kos asmens sveikatos priežiūros įstaigų infrastruktūros gerinimą siekiant pagerinti aplinkos pritaikymą neįgaliesiems. 
5. Investuotos lėšos į asmens sveikatos priežiūros medicinos įrangos atnaujinimą.
6. Atlikti remonto darbai VšĮ VMK ligoninėje - suremontuoti Chirurgijos ir urologijos skyriai;  Šeimos gydytojų kabinetai; renovuotos darbuotojų ir lankytojų drabužinės; atlikti Skalbyklos avariniai remonto darbai; suremontuotas Tunelis.
</t>
  </si>
  <si>
    <t>1.2.2.7</t>
  </si>
  <si>
    <t>Organizuoti sveikatos priežiūros paslaugas be tėvų globos likusiems vaikams</t>
  </si>
  <si>
    <t>[Sveikatos apsaugos skyrius]
Gerinti sutrikusio vystymosi kūdikių namų materialinę bazę.</t>
  </si>
  <si>
    <t>2011–2020</t>
  </si>
  <si>
    <t xml:space="preserve">Vilniaus sutrikusio vystymosi kūdikių namai-pagalbos centras "Šeimos slėnis" įgyvendino „Perėjimo nuo institucinės globos prie šeimoje ir bendruomenėje teikiamų paslaugų neįgaliesiems ir likusiems be tėvų globos vaikams 2014 – 2020 m. veiksmų plano“ priemones: 
1) organizuojamos ankstyvosios reabilitacijos paslaugos vystymosi sutrikimų turintiems vaikams iki 7 m. amžiaus iš šeimų (2019 m. suteiktos 4556 paslaugos 60 vaikui), 
2)organizuojamos dienos socialinės globos paslaugos neįgaliesiems ir raidos sutrikimus turintiems vaikams iki 18 m. amžiaus iš šeimų (2019 m. suteiktos 53 vaikams), 
3) teikiamos trumpalaikės socialinės globos (atokvėpio)  paslaugos neįgaliesiems ir raidos sutrikimus turintiems vaikams iki 12 m. amžiaus iš šeimų (2019 m. suteiktos 4 vaikams).
</t>
  </si>
  <si>
    <t xml:space="preserve">BĮ Vilniaus sutrikusio vystymosi kūdikių namų-pagalbos centro "Šeimos slėnis" išlaikymui skirtas finansavimas – 1272,6 tūkst. Eur savivaldybės biudžeto lėšų.
Vykdo Erasmus+ projektą „Vaikai, turintys specialiųjų ugdymosi poreikių – mokymas(is) nežino ribų“. 3 darbuotojai jau dalyvavo kvalifikacijos kėlimo kursuose Italijoje mokymų centre „Progetto Crescere“. Toliau projektas dar bus vykdomas 1,5 metų. Dar 9 darbuotojai kels kvalifikaciją Anglijoje, Prancūzijoje ir Graikijoje.
Gavo Visuomenės sveikatos stiprinimo fondo finansavimą vykdyti „Tėvų, sužinojusių autizmo diagnozę, psichologinio konsultavimo paslaugų modelio adaptavimas“ Anglijos specialistų sukurta Early birds metodika. Mokymai skirti psichologams, dirbantiems su autizmo spektą turinčiais vaikais.
Laimėjo projektą“ socialinių paslaugų kokybės gerinimas, taikant EQUASS kokybės sistemą“. Projekte per 1,5 metų dalyvaus visi įstaigos darbuotojai. 2 darbuotojai dalyvavo mokymuose diegiant Equass sistemą. </t>
  </si>
  <si>
    <t>1.2.3.</t>
  </si>
  <si>
    <t>UŽDAVINYS.  Sukurti tvarią tarpsektorinę prevencijos sistemą (Sveikatos apsaugos sk.)</t>
  </si>
  <si>
    <t>1.2.3.1</t>
  </si>
  <si>
    <t>Įgyvendinti tarpsektorinę savižudybių prevencijos strategiją</t>
  </si>
  <si>
    <t>[Sveikatos apsaugos skyrius]
Užtikrinti kokybiškų psichikos sveikatos ir psichologinių paslaugų teikimą ketinantiems žudytis ar mėginusiems nusižudyti asmenims bei nusižudžiusiųjų artimiesiems;</t>
  </si>
  <si>
    <t>2016-2020</t>
  </si>
  <si>
    <t xml:space="preserve">Patvirtintas Vilniaus m. savižudybių prevencijos 2016-2019 metų strategijos įgyvendinimo priemonių planas 2019 m.
–Keturiuose asmens sveikatos priežiūros įstaigose buvo taikoma ASSIP terapija.
– Vilniaus miesto įstaigų specialistams buvo suorganizuoti 3 bendradarbiavimu grįsto savižudybės rizikos vertinimo ir valdymo modelio mokymai (CAMS), dalyvavo 155 specialistai.
– asociacija „Artimiems“ teikė asmenims netekusiems artimojo dėl savižudybės individualias konsultacijas (18 individualių konsultacijų), pravestas seminaras apie gedulą po artimojo savižudybės (dalyvavo 50 asmenys), sumaketavo ir atspausdino lankstinumus ir plakatus.
–	surengti 45 safeTALK programos mokymai, šia programa apmokyti 1104 dalyviai 
–	surengta 20 ASIST mokymų, šia programa apmokyti 452 dalyviai.
– Socialiniame tinkle "Facebook" patalpinta informacija savižudybių prevencijos tema, informacija apie pagalbos galimybes, svarstant apie savižudybę, taip pat pagalbos galimybės asmenims, kurių artimasis nusižudė ar mėgino nusižudyti. (paskelbti 9 įrašai, kurių bendras pasiektas žmonių skaičius - 81 571). 
– Užsakytas pranešimas spaudai, kuriuo pasidalino 13 interneto portalai. 
– Suorganizuota atvejo vadybininkams grupines supervizijas (12 supervizijų, dalyvavo 15 atvejo vadybininkų).
– Suorganizuoti 20 dialektinės elgesio terapijos (DBT) mokymai specialistams, dirbantiems su sergančiais psichikos ligomis, dalyvavo 22 psichologai/psichiatrai. Suorganizuota po 12 supervizijų 8 žmonėms mentalizacija grįsto gydymo (MBT).
– Įvyko 4-oji Vilniaus savižudybių intervencijos metodų konferencija. Konferencijoje dalyvavo 428 dalyviai. 
– Atlikti moksliniai tyrimai „Vaikų ir suagusiųjų savižudybių atvejų 2018 m. lapkričio - 2019 m. spalio mėn. Vilniaus mieste atvejų analizė", "Vilniaus miesto savižudybių, mėginimų nusižudyti, mirčių dėl neaiškių ir nepatikslintų priežascių bei kreipimųsi į sveikatos priežiūros įstaigas prieš savižudybę analizė (už visą 2016-2019 m. strategijos laikotarpį).
</t>
  </si>
  <si>
    <t>Skaityti veiksmo 1.2.3.1 rezultato aprašymą.</t>
  </si>
  <si>
    <t>1.2.3.2</t>
  </si>
  <si>
    <t>Užtikrinti veikiančią žalingų įpročių prevencijos ir profilaktikos sistemą</t>
  </si>
  <si>
    <t>[Sveikatos apsaugos skyrius] 
Sukurti psichikos sveikatos strategiją, sistemines priemones, skatinančias žalingų įpročių prevenciją, didinančias atsparumą žalingiems įpročiams, emocinį ir psichologinį atsparumą.</t>
  </si>
  <si>
    <t>2019 m. nebuvo įgyvendinama.</t>
  </si>
  <si>
    <t>Skaityti veiksmo 1.2.3.2 rezultato aprašymą.</t>
  </si>
  <si>
    <t>Už tikslo įgyvendinimą atsakingas Socialinių paslaugų sk.</t>
  </si>
  <si>
    <t>Lėšos (tūkst.Eur)</t>
  </si>
  <si>
    <t xml:space="preserve">Iš viso sunaudota lėšų </t>
  </si>
  <si>
    <t>Iš jų savivaldybės</t>
  </si>
  <si>
    <t>1.3.</t>
  </si>
  <si>
    <t>TIKSLAS. Užtikrinta visavertė ir saugi socialinė aplinka (Socialinių paslaugų sk.)</t>
  </si>
  <si>
    <t>1.3.1.</t>
  </si>
  <si>
    <t>UŽDAVINYS. Užtikrinti socialinių paslaugų prieinamumą ir kokybę (Socialinių paslaugų sk.)</t>
  </si>
  <si>
    <t>1.3.1.1</t>
  </si>
  <si>
    <t>Plėtoti socialines paslaugas krizinėse situacijose atsidūrusioms šeimoms</t>
  </si>
  <si>
    <t xml:space="preserve">a) intensyvi pagalba krizinėje situacijoje atsidūrusioms šeimoms
b) asmeninio asistento paslaugos socialinių įgūdžių stokojančioms šeimoms
c) specializuotos paslaugos (priklausomybių gydymas, mediacijos ir pan.) šeimoms
d) vaikų globos namų šeimynų įkurdinimas bendruomenėje
e) globėjų šeimų paieška, apmokymai, konsultavimas
f) profesionalių globėjų skaičiaus didinimas
g) didesnė parama globėjams, šeimynoms
h) paslaugų sistemos neįgalius vaikus auginančioms šeimoms plėtojimas   
i) specializuota pagalba priklausomiems nuo alkoholio ir psichotropinių medžiagų vaikams bei vaikams, turintiems emocijų ir elgesio sutrikimų
j) teigiamo visuomenės požiūrio į vaikų globą formavimas 
k)kompleksinių paslaugų teikimo modelio tobulinimas ir tarpinstitucinio bendradarbiavimo gerinimas
</t>
  </si>
  <si>
    <t>2017–2020</t>
  </si>
  <si>
    <t>Socialinių paslaugų sk.</t>
  </si>
  <si>
    <t>Įvykdytas</t>
  </si>
  <si>
    <t>Socialinės paramos centras ir NVO (VšĮ Pal. J. Matulaičio socialinis centras, VšĮ SOS vaikų kaimas, VO ,,Gelbėkit vaikus“) per 2019 metus atvejo vadybą taikė 1723 šeimoms;
Bendruomeniniuose vaikų globos namuose gyveno 43 vaikai; Globos centrai teikia paslaugas globėjams ir budintiems globotojams; finansuota neįgalią turinčių vaikų dienos centrų veikla; o 2019-01-02 Vilniaus vaikų socialinės globos namų „Gilė“ padalinys Psichosocialinės reabilitacijos centras teikia paslaugas vaikams, turintiems elgesio ir emocijų sutrikimų, išgyvenantiems skaudžias patirtis, patyrusiems smurtą, nepriežiūrą, vienkartines ar sudėtines psichologines traumas, turintiems prieraišumo sunkumų, išgyvenantiems krizę; kompleksinės paslaugos suteiktos 2377 šeimoms</t>
  </si>
  <si>
    <t xml:space="preserve">a-b-c) Teikiant socialinės priežiūros paslaugas, atvejo vadyba  nutraukta 455 šeimoms, kurios pajėgios savarankiškai užtikrinti vaikų teises ir teisėtus interesus. Bendra šeimų, kurioms dėl teigiamų pokyčių nutraukta atvejo vadyba, dalis nuo bendro šeimų, kurioms taikoma atvejo vadyba skaičiaus – 26,4 proc. d) Vykdant Vaikų socialinės globos sistemos pertvarką, 2019 m. nupirkti 2 butai vaikų globos namų šeimynoms įsikurti bendruomenėje: vienas butas – Vilniaus vaikų socialinės globos namams "Gilė", kitas – Vilniaus Antakalnio vaikų socialinės globos namams. 2019 m. viena Vilniaus vaikų socialinės globos namų „Gilė“ šeimyna įsikūrė bendruomenėje. Iš viso 2019 m. bendruomeniniuose vaikų globos namuose gyveno 7 šeimynos - 43 vaikai; vaikų globos namuose - 59 vaikai. e-f-g) Penki Vilniaus miesto globos centrai: Labdaros ir paramos fondo SOS vaikų kaimų Lietuvoje draugija, „Žiburio“ labdaros ir paramos fondui, VšĮ „Socialinės tarnystės savanoriai“, VšĮ „Pagalbos paaugliams iniciatyva“, VšĮ „Vaikų ir paauglių socialinis centras“ 2019 m. koordinavo daugiau nei 600 globų (rūpybų), teikė socialines paslaugas globėjams bei jų globojamiems vaikams. Globos centrai suorganizavo 15 Globėjų ir įtėvių mokymų (GIMK) grupių, kurias lankė 90 šeimų. Taip pat parengtos 47-ios GIMK išvados dėl artimųjų giminaičių gebėjimų tapti globėjais. 2019 m. vaikai iki 3 metų amžiaus buvo apgyvendinti budinčių globotojų šeimose, kurie rūpinosi laikinai tėvų globos netekusiai vaikais. 2019 m. Vilniaus mieste buvo 38 budinčių globotojų šeimos, kurios galėjo rūpintis laikinai tėvų globos netekusiais vaikais.  Budintiems globotojams atlygis už prižiūrimus vaikus mokamas pagal pasirašytas sutartis: 
2019 m. per mėnesį už iki 3 metų vaiko priežiūrą sumokėta po 568,25 Eur iš Savivaldybės biudžeto lėšų ir 354 Eur valstybės mokama globos išmoka, tikslinis priedas ir vaiko pinigai; už vaiko nuo 3 metų – po 252,75 Eur iš Savivaldybės biudžeto lėšų ir 354 Eur globos išmoka, tikslinis priedas ir vaiko pinigai iš valstybės lėšų. 2019 m. kiekvienas Vilniaus miesto budintis globotojas kas mėnesį gavo pastovų 555 Eur. Atlygį, nepriklausomai nuo prižiūrimų vaikų skaičiaus. h) Didinamas dienos socialinės globos paslaugų prieinamumas negalią turintiems vaikams. 2019 m. Keturiuose vaikų dienos centruose dienos socialinės globos paslaugos teiktos 147 vaikams. i) Plečiant specializuotas paslaugas vaikams, nuo 2019-01-02 Vilniaus vaikų socialinės globos namų „Gilė“ padalinys Psichosocialinės reabilitacijos centras teikia paslaugas vaikams, turintiems elgesio ir emocijų sutrikimų, išgyvenantiems skaudžias patirtis, patyrusiems smurtą, nepriežiūrą, vienkartines ar sudėtines psichologines traumas, turintiems prieraišumo sunkumų, išgyvenantiems krizę. j) globos centrai viešino globą ir įvaikinimą. Socialiniame tinkle Facebook www.facebook.com/globaivaikinimas skelbiami straipsniai, įvairi medžiaga apie globą, įvaikinimą, GIMK mokymus, kt. Informacija taip pat skelbiama savivaldybės interneto svetainėje http://globaivaikinimas.lt/; k) Įgyvendinant Kompleksinių paslaugų šeimai teikimo Vilniaus mieste projektą, 2019 m. kompleksinės paslaugos suteiktos 2377 šeimoms. Vilniaus miesto savivaldybė su partneriais BĮ Vilniaus miesto socialinės paramos centru, VšĮ „Vilniaus SOS vaikų kaimas", Vilniaus arkivyskupijos Caritas, VšĮ SOTAS (Socialinės tarnystės savanoriai), VšĮ Paramos vaikams centru, VšĮ Pal. J. Matulaičio šeimos pagalbos centru šeimoms teikė psichosocialinę pagalbą, pozityvios tėvystės mokymus, šeimos įgūdžių ugdymo ir sociokultūrinės paslaugas, mediacijos, vaikų priežiūros paslaugas. Nuo 2019 m. liepos mėnesio jungtinės veiklos sutartys pasirašytos su asociacijomis Maltos ordino pagalbos tarnyba ir Lietuvos žmonių su negalia sąjunga, kurios projekte teikia naują – asmeninio asistento – paslaugą. </t>
  </si>
  <si>
    <t>1.3.1.2</t>
  </si>
  <si>
    <t>Gerinti socialinių paslaugų kokybę ir prieinamumą senyvo amžiaus ir neįgaliems asmenims, užtikrinant jų orų ir pilnavertį gyvenimą</t>
  </si>
  <si>
    <t xml:space="preserve">a) integrali pagalba asmens namuose
b) atokvėpio paslaugos
c) socialinės globos paslaugos
d) apgyvendinimo savarankiško ir grupinio gyvenimo namuose paslaugos
e) sociokultūrinės paslaugos senyvo amžiaus asmenims
f) bendruomeninės paslaugos neįgaliesiems jų gyvenamojoje vietoje, jiems artimoje aplinkoje
</t>
  </si>
  <si>
    <t>2017-2020</t>
  </si>
  <si>
    <t xml:space="preserve">a) Integrali pagalba asmens namuose teikta 131 asmeniui, iš jų 112 - asmenų su sunkia negalia;
b)Atokvėpio paslaugos 2018 m. teiktos 80 asmenų; 
c)Socialinės globos paslaugos teiktos - 1148 asmenims;
d) Apgyvendinimo savarankiško gyvenimo namuose paslaugos teiktos 83 neįgaliems ir senyvo amžiaus asmenims;
e) Sociokultūrinės paslaugos teiktos dviejuose Vilniaus miesto socialinės paramos centro senjorų dienos centruose „Atgaiva“ ir „Diemedis“. 2019 m. paslaugos teiktos 500 senjorų. Finansuota sociokultūrines paslaugas senjorams teikiančios NVO veikla, kurios metu paslaugos suteiktos 1170 asmenims. 
f) Pagalbos slaugant neįgaliuosius namuose paslaugas teikė Lietuvos Raudonojo Kryžiaus Vilniaus miesto draugija. Pagalba suteikta 178 asmenims.  
</t>
  </si>
  <si>
    <t>Dienos socialinės globos asmens namuose gavėjams sudarytos galimybės kuo ilgiau gyventi savo namuose, išlikti savarankiškiems: 2019 metais tik 1 paslaugų gavėjas buvo apgyvendintas ilgalaikės socialinės globos įstaigoje (0,76 proc.), 1 paslaugų gavėjui suteikta trumpalaikė socialinė globa (0,76 proc.), 21 paslaugų gavėjui (16,03 proc.) paslaugos nutrauktos dėl mirties. 2019 metais, siekiant aktyvinti socialinį darbą su dienos socialinės globos gavėjo socialine aplinka, nuolat buvo užmezgami ir palaikomi reguliarūs ryšiai bei teikiama pagalba tarpininkaujant (86 kartus) su artimaisiais, socialiniais partneriais (95 kartus), techninės pagalbos neįgaliesiems centru (38 kartus), Maisto banku (9 kartus), sveikatos priežiūros įstaigomis (131 kartą), nevyriausybinėmis organizacijomis (140 kartų). 32 proc. padidėjo atokvėpio paslaugų gavėjų. Su ilgalaikės socialinės globos paslaugas teikiančiomis įstaigomis pasirašytos 8 sutartys. Iš viso su ilgalaikę socialinę globą teikiančiomis įstaigomis sudarytos 47 sutartys (17 proc. išaugo teikiančių ilgalaikės socialinės globos paslaugas vilniečiams įstaigų skaičius)</t>
  </si>
  <si>
    <t>1.3.1.3</t>
  </si>
  <si>
    <t>Sudaryti sąlygas saugiam socialinės rizikos asmenų buvimui ir integracijai</t>
  </si>
  <si>
    <t>a) žemo slenksčio paslaugos benamiams
b) priklausomybių reabilitacijos paslaugos
c) dienos centrų paslaugos elgetaujantiems asmenims bei asmenims,  neturintiems nuolatinės gyvenamosios vietos  asmenims steigimas
d) intensyvi pagalba ugdant savarankiško gyvenimo įgūdžius, siekiant reintegracijos
e) darbinės reabilitacijos paslaugos asmenims, priklausomiems nuo psichoaktyviųjų medžiagų
f) apgyvendinimo savarankiško gyvenimo namuose paslaugos socialinės rizikos asmenims, turintiems negalią ar kitų sveikatos sutrikimų</t>
  </si>
  <si>
    <t xml:space="preserve">Dirbamas socialinis darbas gatvėje; socialinė tarnyba, teikianti transporto paslaugas apsvaigusiems nuo alkoholio asmenims, nuo 2019 m. rugpjūčio mėnesio paslaugas teikia visą parą; nakvynės namuose vykdomas socialinis darbas: asmenys konsultuojami; motyvuojami, vykdoma socialinių įgūdžių ugdymo ir palaikymo veikla ir kt. </t>
  </si>
  <si>
    <t>Pradėti įgyvendinti du svarbūs rekonstrukcijos projektai: Vilniaus miesto nakvynės namų ir Labdaros ir paramos fondo „Vilties centras“ pastatų rekonstrukcijos. Įgyvendinus projektus paslaugų gavėjams gerės paslaugų kokybė ir efektyvumas, darbuotojams gerės darbo sąlygos, patalpos bus pritaikytos negalią turintiems asmenims. Nakvynės namų socialinė tarnyba nuo 2019 m. rugpjūčio mėnesio pradėjo dirbti visą parą, ir 1000 apsvaigusių asmenų suteiktos transporto paslaugos. Su 229 asmenims pravesti prevenciniai pokalbiai gatvėje. Nakvynės namų paslaugų gavėjams, gavėjams, kurie norėjo keisti savo gyvenimo būdą, dirbo, siekė išlikti darbo rinkoje arba aktyviai ieškojosi darbo, tvarkėsi dokumentus buvo išduodamos Vilniečio kortelės.  2019 m. Vilniečio kortelėmis  pasinaudojo 110  paslaugų gavėjų.  Dirbant socialinį darbą gatvėje socialiniams darbuotojams pavyko užmegzti kontaktą su 81 asmeniu 45 asmenys atsisakė bendrauti, įvyko 254 susitikimai gatvėje, 194 – socialinių darbuotojų darbo vietoje, 109 asmenims suteiktos 397 informavimo paslaugos, 62 asmenims suteiktos 247 konsultavimo paslaugos (iš jų dėl priklausomybių suteiktos 38 konsultavimo paslaugos), 30 asmenų suteikta 60 tarpininkavimo paslaugų, 18 asmenų skirtos maitinimo paslaugos, 14 asmenų 70 asmeninės higienos ir priežiūros paslaugų, 10 asmenų skirtos tikslinės pašalpos, 1 asmeniui apmokėtas asmens dokumento pagaminimas, 6 asmenys, tarpininkaujant socialiniams darbuotojams, apsigyveno nakvynės namuose, 7 asmenys susirado kitą gyvenamąją vietą, 5 asmenys užsiregistravo Užimtumo tarnyboje, 1 asmuo, tarpininkaujant socialiniams darbuotojams, paguldytas į slaugos ligoninė. 175 nakvynės namų paslaugų gavėjai susitvarkė netekto darbingumo išmokas, 93 įsidarbino, 9 įgyjo profesinę kvalifikaciją; 29 išsinuomavo būstą.</t>
  </si>
  <si>
    <t>1.3.1.4</t>
  </si>
  <si>
    <t>Socialines išmokas teikti kokybiškai ir pažangiai</t>
  </si>
  <si>
    <t>a) visuomenės poreikius atitinkantis ir orientuotas į naudotoją socialinių išmokų teikimas; 
b) socialinių išmokų teikimui reikalingų informacinių technologijų ir sistemų plėtra</t>
  </si>
  <si>
    <t>Socialinių išmokų sk.</t>
  </si>
  <si>
    <t xml:space="preserve">a) – optimizuotas išmokų teikimas Vilniaus miesto gyventojams. 
Iš kitų Savivaldybės padalinių perimtos paslaugos: Pagalbos pinigų skyrimo vaikus globojantiems fiziniams ir juridiniams asmenims ir Socialinės paramos mokiniams prašymų priėmimas ir nagrinėjimas. Perėmus funkcijas sumažinta administracinė našta asmenims, besikreipiantiems dėl šių išmokų, įgyvendintas vieno langelio principu paremtas aptarnavimas; šių išmokų skyrimo ir teikimo duomenys tvarkomi IS „Parama“ ir programiškai perkeliami į SPIS, efektyviau užtikrinama lėšų išmokoms mokėti panaudojimo kontrolė. 
– Vilniaus miesto savivaldybės tarybos 2019 m. spalio 16 d. sprendimu Nr. 1-256 pakeistas Socialinių išmokų teikimo nepinigine forma tvarkos aprašas, patvirtintas Vilniaus miesto savivaldybės tarybos 2017-10-11 sprendimu Nr. 1-1177 „Dėl Socialinių išmokų teikimo nepinigine forma tvarkos aprašo tvirtinimo“, kurio pagrindu atsisakyta buities ir gyvenimo sąlygų patikrinimo akto surašymo dėl socialinės pašalpos ar jos dalies teikimo būdo bei trukmės nustatymo, siekiant išmokų teikimo nepinigine forma procedūrų supaprastinimo, sprendimų priėmimo proceso pagreitinimo (sprendimo priėmimo trukmė sumažėjo nuo 20 d. d. iki 10 d .d.), piniginės lėšos Vilniaus miesto gyventojams išmokamos greičiau, taip pat sumažėjo administraciniai kaštai. 
– gerinant asmenų aptarnavimo kokybę ir siekiant užtikrinti, kad prašymo pateikimo ar konsultavimo paslauga būtų suteikta asmenims greitai ir patogiai, 2019-05-02 Pilaitės seniūnijos gyventojų aptarnavimas perkeltas į Skyriaus patalpas, esančias adresu Kauno g. 3, kurios tinkamai pritaikytos asmenų aptarnavimui – asmenys aptarnaujami pagal elektroninę eilių valdymo sistemą, kurios pagalba reguliuojama laukiančių asmenų eilė, mažinamas klientų laukimo laikas, asmenys suprantamai informuojami apie jiems skirtą priėmimo laiką; 
siekiant kuo geriau patenkinti interesantų poreikius, nuo 2019-10-01 nustatytas naujas asmenų aptarnavimo pagal el. eilių valdymo sistemą laikas – darbo dienomis pirmadieniais–ketvirtadieniais nuo 7.00 iki 16.30 val., o penktadieniais – nuo 7.00 iki 11.30 val.
– nuo 2019-09-29 daugiabučio namo buto savininkų, turinčių teisę į būsto šildymo išlaidų kompensaciją, apmokant jiems tenkančias kiekvieno mėnesio kredito ir palūkanų įmokas, pateikiami duomenys (kredito likutis, bendra mokėtina suma, palūkanų dydis), gaunami iš AB „Swedbank“ Word formate, konvertuojami į xlsx formatą ir importuojami į IS ,,Parama“, taip sutaupant administravimo sąnaudas nuo 2 sav. iki 0,5 darbo dienos duomenų įvedimui į IS „Parama“;
b) – 2019-09-25 IS „Parama“ ir duomenų bazę perkėlus į Savivaldybės administracijos tarnybinę stotį, užtikrintas sklandus ir greitesnis darbuotojų darbas, stabilus procesų ir duomenų bazės veikimas. Atlikti eilių valdymo sistemos prijungimo prie Savivaldybės administracijos tinklo ir Išankstinės registracijos į priėmimą sistemos (sis.vilnius.lt) serverio perkėlimo į Savivaldybės administracijos tinklą darbai.
–  atnaujinta kompiuterinė įranga – nupirkta 5 kompiuteriai, 10 spausdintuvų, 25 monitoriai ir 130 antivirusinės programos „ESET Endpoint Protection Advanced“ licencijų.
</t>
  </si>
  <si>
    <t xml:space="preserve">a) - parengtas Pagalbos pinigų vaikus globojantiems fiziniams ir juridiniams asmenims – šeimoms (asmenims), šeimynoms ir budintiems globotojams skyrimo ir panaudojimo kontrolės Vilniaus miesto savivaldybėje tvarkos aprašas ir Vilniaus miesto savivaldybės administracijos direktoriaus 2019 m. kovo 15 d. įsakymu 30-627 patvirtintas Pagalbos pinigų vaikus globojantiems fiziniams ir juridiniams asmenims skyrimo ir naudojimo kontrolės Vilniaus miesto savivaldybėje tvarkos aprašas;
- parengti Savivaldybės tarybos 2019 m. birželio 19 d. sprendimu Nr. 1-94 „Dėl socialinės paramos mokiniams teikimo Vilniaus miesto savivaldybėje“ patvirtinti Socialinės paramos mokiniams teikimo tvarkos aprašas, Mokinių nemokamo maitinimo Savivaldybės ir nevalstybinėse mokyklose tvarkos aprašas ir Paramos mokinio reikmenims įsigyti teikimo tvarkos aprašas. Savivaldybės administracijos direktoriaus 2019 m. birželio 26 d. įsakymu Nr. 30-1618/19 patvirtintas Socialinės paramos mokiniams skyrimo ir mokėjimo tvarkos aprašas. 
</t>
  </si>
  <si>
    <t>1.3.2.</t>
  </si>
  <si>
    <t>UŽDAVINYS. Užtikrinti socialinio būsto prieinamumą ir efektyvų valdymą (Socialinių paslaugų skyrius)</t>
  </si>
  <si>
    <t>1.3.2.1</t>
  </si>
  <si>
    <t>Vykdyti Savivaldybės būsto poreikio tyrimus, įvertinant atskirų socialinių grupių poreikius</t>
  </si>
  <si>
    <t>a) Kas dvejus metus (nuo 2010 iki 2018 m. imtinai) vykdyti tyrimus;
b) Atsižvelgus į tyrimų rezultatus, tikslinti miesto socialinio būsto programą.</t>
  </si>
  <si>
    <t>Vilniaus miesto savivaldybės administracijos direktoriaus 2016-12-09 įsakymu Nr. 30-2722 patvirtintas Vilniaus miesto savivaldybės socialinio būsto fondo atnaujinimo priemonių planas.</t>
  </si>
  <si>
    <t>2014 m. asmenų ir šeimų, turinčių teisę į paramą būstui išsinuomoti Vilniaus miesto savivaldybėje, sąraše buvo 6809 asmenys ir šeimos, 2015 m. – 2142 asmenys ir šeimos, 2016 m. – 1837 asmenys ir šeimos, 2017 metais - 1352 asmenys ir šeimoso, o 2018 metais - 1637 asmenys ir šeimos. Atsižvelgiant  į asmenų ir šeimų, turinčių teisę į paramą būstui išsinuomoti Vilniaus miesto savivaldybėje, sąrašo pokyčius,  Vilniaus miesto savivaldybės mero pavaduotojo pasitarime socialinių reikalų klausimais pritarta Vilniaus miesto savivaldybės būsto vystymo gairėms iki 2020 metų (2017-03-06 protokolas Nr. 28-123/17(1.2.13-T1).</t>
  </si>
  <si>
    <t>1.3.2.2</t>
  </si>
  <si>
    <t>Didinti Savivaldybės butų fondą</t>
  </si>
  <si>
    <t xml:space="preserve">a) Didinti Savivaldybės butų fondą, įsigyjant butus arba statant namus.
b) Viešinti informaciją apie būsto nuomos ar išperkamosios būsto nuomos mokesčių dalies kompensacijų teikimą ir skatinti ilgalaikės būsto nuomos rinkos atsiradimą, bendradarbiaujant su privačiu sektoriumi.
</t>
  </si>
  <si>
    <t xml:space="preserve"> 2019 m. paskelbti 7 vieno ir dviejų kambarių butų pirkimai (planuota įsigyti 95 butus). Iš viso  įsigytas 31 butas (7 vieno ir 22 dviejų kambarių, taip pat dar 2 butai įsigyti pagal pardavėjų siūlymus neskelbiamų derybų būdu (bendros nuosavybės turėjimo atveju pagal bendraturčio pasiūlymą). Dar 6 butai bus įsigyti (kai bus suderinti pirkimo sutarčių pasirašymo terminai).  Pagal 2018-06-01 su Centrine projektų valdymo agentūra (CPVA) pasirašytą sutartį dėl projekto Nr. 08.1.2-CVPVA-R-408-01-001 „Socialinio būsto plėtra“ vykdymo iki 2021 m. vidurio numatoma pastatyti du daugiabučius namus Meškonių g. 10 ir Meškonių g. 14, įrengiant 149 socialinius būstus bei aprūpinant juos neįgaliesiems skirta įranga ir viryklėmis. 2019 m. vyko minėtų daugiabučių projektavimo darbai. Artimiausiu metu planuojama skelbti rangos darbų pirkimą.
b) Asmenys ir šeimos, įrašyti į eilę socialinio būsto nuomai, informuoti apie būsto nuomos ar išperkamosios būsto nuomos mokesčių dalies kompensacijų teikimą.
</t>
  </si>
  <si>
    <t xml:space="preserve"> a) 2019 m. pagal priemones "Socialinio būsto plėtra (pagal ES regioninę priemonę Nr. 08.1.2-CPVA-R-408)" bei  "Savivaldybės socialinio būsto statyba ir pirkimas, aplinkotvarkos darbai"  įsigytas 31 butas, atlikti daugiabučių  Meškonių g. 10 ir Meškonių g. 14 projektavimo darbai (2020 m. bus skelbiamas rangos darbų pirkimas)                                                                                        b) SĮ „Vilniaus miesto būstas 2019 m. 4 kartus teikė asmenims ir šeimoms, turinčioms teisę į paramą būstui išsinuomoti, pasiūlymus pasinaudoti būsto nuomos ar išperkamosios būsto nuomos mokesčių dalies kompensacija (toliau – Kompensacija).  2019 m.  kompensacija pasinaudojo 1904 asmenys ir išmokėta kompensacijų suma sudaro 1213226,00 Eur.                                                           </t>
  </si>
  <si>
    <t>1.3.2.3</t>
  </si>
  <si>
    <t>Optimizuoti socialinio būsto fondo valdymą, naudojimą ir kontrolę</t>
  </si>
  <si>
    <t>a) Atnaujinti nuomos sutartis su socialiniuose būstuose gyvenančiais gyventojais (padidinti atsakomybę už būsto priežiūrą).                                                             b) Ekonomiškai ir efektyviai prižiūrėti savivaldybės būsto fondą.</t>
  </si>
  <si>
    <t>a) Vykdoma nuolat. SĮ "Vilniaus miesto būstas" sutartis atnaujina pagal poreikį. 
b) vykdomas butų remontas, defektų šalinimo darbai.</t>
  </si>
  <si>
    <t xml:space="preserve">a) Nuolat vykdoma. SĮ "Vilniaus miesto būstas" sutartis atnaujina pagal poreikį. Per 2019 metus sudarytos 346 sutartys: socialiniai būstai eilės tvarka – 16 , ne eilės tvarka – 18, socialinis būstas ne eilės tvarka terminuotai – 1, integruojant romus – 7, bendrabučiai eilės tvarka – 20. Visos kitos atnaujintos sutartys su buvusiais būsto nuomininkais (keičiant nuomininkus, perkeliant, keičiant fondus). Per 2019 metus suremontuoti 75 butai, kurių plotas – 2995,82 kv. m. </t>
  </si>
  <si>
    <t>Už tikslo įgyvendinimą atsakingas Viešosios tvarkos sk.</t>
  </si>
  <si>
    <t xml:space="preserve">Veiksmo aprašymas, detalizacija </t>
  </si>
  <si>
    <t>Lėšos (tūkst.lt)</t>
  </si>
  <si>
    <t>1.4.</t>
  </si>
  <si>
    <t>TIKSLAS. Užtikrintas saugumas mieste (Viešosios tvarkos sk.)</t>
  </si>
  <si>
    <t>1.4.1.</t>
  </si>
  <si>
    <t>UŽDAVINYS.  Įgyvendinti nusikaltimų ir kitų teisės pažeidimų prevencines priemones (Viešosios tvarkos sk.)</t>
  </si>
  <si>
    <t>1.4.1.1</t>
  </si>
  <si>
    <t>Vykdyti prevencines, švietėjiškas teisės pažeidimų mažinimo ir saugios aplinkos kūrimo priemones</t>
  </si>
  <si>
    <t xml:space="preserve">a) vykdyti ir dalyvauti vykdant saugumo ir viešosios tvarkos stiprinimo prevencinius projektus („Apsaugok mane“, „Saugi kaimynystė“, grafičių prevencijos ir kitus);
b) taikyti informacines priemones, skirtas nukreipti, patarti gyventojams viešosios tvarkos ir saugumo klausimais (informaciniai ženklai, plakatai, lankstinukai, pranešimai žiniasklaidai, aktualių klausimų aptarimai su švietimo, jaunimo organizacijomis, bendruomenėmis, fiziniais, juridiniais asmenimis).
</t>
  </si>
  <si>
    <t>Administracinės veiklos sk.</t>
  </si>
  <si>
    <t xml:space="preserve">a) 2019 metais kartu su AB „Lietuvos draudimas“ ir Vilniaus apskrities vyriausiuoju policijos komisariatu įvykdyta kasmetinė eismo saugumo akcija „Apsaugok mane“: rugsėjo mėn. ACM ir viešojo transporto ekranuose transliuotu vaizdo siužetu praeiviai buvo raginami nebūti abejingais ir sudrausminti vaikus, pastebėjus nesaugų elgesį kertant gatvę; 2326 vnt. atšvaitinių liemenių su akcijos ir jos dalyvių logotipais išdalinta pradinį ugdymą Vilniaus mieste vykdančioms įstaigoms.
Grafičių prevencijos priemonė – per 2019 metus, pratęsus 2018 m. sausio 10 d. dažymo darbų sutartį Nr. A62-2/18(3.10.21-TD2) uždažyta 18217 kv. m grafičių, pagal grafičių valymo sutartį Nr. A64-154/18(3.10.22-TD2) nuvalyta 2071 kv. m.
b) Vaikų žaidimo aikštelėse įrengta 100 informacinių lentelių, informuojančių apie draudimą rūkyti, vartoti alkoholinius gėrimus ir rekomenduojančių nemesti gyvūnų ekskrementų į vaikų žaidimo aikštelėse esančias šiukšlių dėžes. Siekiant užtikrinti informavimą apie vykdomą vaizdo stebėjimą Vilniaus mieste, buvo įrengta 100 informacinių lentelių nurodant stebėjimo tikslą, duomenų valdytojus ir kitą privalomą informaciją. 18 bešeimininkių kačių kastravimo programų vykdymo vietų pastatytos bešeimininkių kačių būdos (slėptuvės). Kartu su gyvūnų dresūros specialistais 2019 m. parengti lankstinukai su praktiniais patarimais, kaip spręsti skalijimo problemą, buvo dalinami laikytojams šunų, dėl kurių keliamo triukšmo buvo gauti skundai. </t>
  </si>
  <si>
    <t>Skaityti veiksmo 1.4.1.1. rezultato aprašymą</t>
  </si>
  <si>
    <t>1.4.1.2</t>
  </si>
  <si>
    <t xml:space="preserve">Plėsti vaizdo stebėjimo kamerų sistemą saugumui Vilniaus miesto savivaldybės teritorijos saugumui stiprinti
</t>
  </si>
  <si>
    <t xml:space="preserve">a) Įrengti vaizdo stebėjimo kameras kriminogeniniu požiūriu identifikuotose vietose
b) įdiegti vaizdo fiksavimo įrangą Viešosios tvarkos skyriaus tarnybiniuose automobiliuose kaip vieningą miesto vaizdinės stebėsenos sistemą.
c) Įrengti kitas technines priemones identifikuotose miesto vietose.
</t>
  </si>
  <si>
    <t>Inovacijų ir technologijų gr.</t>
  </si>
  <si>
    <t>Skaityti veiksmo 1.4.1.2. rezultato aprašymą</t>
  </si>
  <si>
    <t>1.4.1.3</t>
  </si>
  <si>
    <t xml:space="preserve">Vykdyti tikslines viešosios tvarkos priemones identifikuotoms problemoms spręsti
</t>
  </si>
  <si>
    <t xml:space="preserve">a) rinkti informaciją apie viešosios tvarkos problemas Vilniaus miesto savivaldybės teritorijoje;
b) vykdyti tikslines priemones identifikuotoms problemoms spręsti (taksi paslaugų, poilsiaviečių kontrolė, gyvūnų laikymo ir kitų viešosios tvarkos sričių kontrolė).
</t>
  </si>
  <si>
    <t>Viešosios tvarkos sk.</t>
  </si>
  <si>
    <t>a) Nuolat renkama ir sisteminama informacija apie su viešosiois tvarkos užtikrinimu susijusias ir kitokio pobūdžio problemas Vilniaus miesto savivaldybės teritorijoje. Informacijos šaltiniai: gyventojų skundai ir prašymai, gyventojų telefoniniai pranešimai, stebėsena patruliuojant mieste, kitų institucijų pateikta informacija, viešojoje erdvėje skleidžiama informacija. b) Per metus buvo parengti ir vykdyti 36 tikslinių kontrolės priemonių planai. Dalis priemonių įgyvendinta bendradarbiaujant su policija ir kitomis kontrolės funkcijas vykdančiomis valstybės institucijomis. Priemonių planai rengti dėl: Kelių eismo taisyklių laikymosi kontrolės; Tvarkymo ir švaros taisyklių bei kitų teisės aktų reikalavimų laikymosi kontrolės statybvietėse; Keleivių vežimo lengvaisiais automobiliais ir lengvaisiais automobiliais taksi taisyklių laikymosi kontrolės; gyvūnų laikymo savivaldybių teritorijų gyvenamosiose vietovėse tvarkos laikymosi kontrolės; Tabako, tabako gaminių ir su jais susijusių gaminių kontrolės įstatyme įtvirtintų reikalavimų ir draudimų laikymosi kontrolės švietimo įstaigų prieigose;  viešosios tvarkos užtikrinimo „Kalėdos sostinėje 2019“ renginių metu ir kt.</t>
  </si>
  <si>
    <t>Skaityti veiksmo 1.4.1.3. rezultato aprašymą</t>
  </si>
  <si>
    <t>1.4.1.4</t>
  </si>
  <si>
    <t>Skatinti gyventojų, bendruomenių, organizacijų iniciatyvas kuriant švarią, tvarkingą ir saugią gyvenamąją aplinką</t>
  </si>
  <si>
    <t>a) parengti konkursinio finansavimo programą bendruomenių, organizacijų projektams saugios aplinkos kūrimo, teisės pažeidimų prevencijos, viešosios tvarkos palaikymo srityse;
b) pagal patvirtintą projektų finansavimo programą organizuoti projektų atrankos konkursus.</t>
  </si>
  <si>
    <t>Nebuvo pateikta projektų finansavimui.</t>
  </si>
  <si>
    <t>1.4.2.</t>
  </si>
  <si>
    <t>UŽDAVINYS.  Sukurti viešosios tvarkos užtikrinimo sistemą (Viešosios tvarkos sk.)</t>
  </si>
  <si>
    <t>1.4.2.1</t>
  </si>
  <si>
    <t>Teisės pažeidimų administravimo procesų optimizavimas</t>
  </si>
  <si>
    <t xml:space="preserve">a) įdiegti teisės pažeidimų administravimo modulį;
b) diegti reikalingus teisės pažeidimų administravimo modulio atnaujinimus. </t>
  </si>
  <si>
    <t>Administracinių nusižengimų administravimo modulio sukūrimo/tobulinimo darbai pagal naują sutartį perduoti vykdyti UAB „Lexita“, kurios įvykdymą kuruoja E.miesto departamentas. Metų bėgyje ne mažiau 20 kartų buvo tiesiogiai dalyvauta kartu su vykdytoju ir užsakovu modulio sukūrimo/tobulinimo darbuose, ne mažiau 50 kartų suteikta pagalba ir informacija nuotoliniu būdu. Diegiant atnaujinimus orientuojamasi į sistemos integraciją su valstybiniu Administracinių nusižengimų registru, efektyvų ir kokybišką duomenų ir dokumentų apdorojimą, dokumentų tvarkymą elektroniniu būdu.</t>
  </si>
  <si>
    <t>1.4.2.2</t>
  </si>
  <si>
    <t>Stiprinti Saugaus miesto departamento pareigūnų įgaliojimus, kompetencijas viešosios tvarkos srityje ir gerinti darbo sąlygas, aprūpinant būtinais resursais</t>
  </si>
  <si>
    <t xml:space="preserve">a) teikti teisės aktų projektus ir pasiūlymus kompetentingoms institucijoms dėl savivaldybių vykdomųjų institucijų ir jų įgaliotų pareigūnų, turinčių teisę surašyti administracinių teisės pažeidimų protokolus, įgaliojimų stiprinimo; 
b) gerinti Saugaus miesto departamento pareigūnų darbo sąlygas (prieiga prie registrų, radijo ryšys, vietos identifikavimo paslauga, uniformos, transporto priemonės, draudimas, aprūpinimas kitais darbo resursais).
</t>
  </si>
  <si>
    <t>a) Sprendžiant šiuo metu Vilniaus mieste itin aktualią bendrojo naudojimo vietose laikomų neeksploatuojamų, paliktų be priežiūros transporto priemonių problemą parengti reikalingi teisės aktai ir pirmą kartą Lietuvoje pradėta taikyti neeksploatuojamų transporto priemonių pripažinimo bešeimininkiu turtu praktika – tokios transporto priemonės yra perimamos Savivaldybės žinion ir iš bendrojo naudojimo vietų nuvežamos į Savivaldybei priklausančią saugomą aikštelę (per 2019 m. iš bendrojo naudojimo vietų išvežtos 106 neeksploatuojamos transporto priemonės); nuolat konsultuojamasi su vykdomosios valstybės valdžios institucijomis aktualiais teisės aktų taikymo klausimais. b)  Reguliariai vykdyti darbo priemonių ir Viešosios tvarkos skyriaus veiklai reikalingos įrangos ir paslaugų viešieji pirkimai: Viešosios tvarkos skyriaus darbuotojai aprūpinti tarnybinėmis uniformomis ir darbui skirta avalyne, darbuotojai apdrausti gyvybės draudimu, patruliavimo funkcijas vykdantys darbuotojai paskiepyti nuo erkinio encefalito, įsigyti ir darbui pritaikyti trys nauji patruliavimui mieste naudojami tarnybiniai automobiliai.</t>
  </si>
  <si>
    <t>Skaityti veiksmo 1.4.2.2. rezultato aprašymą</t>
  </si>
  <si>
    <t>1.4.2.3</t>
  </si>
  <si>
    <t>Sumažinti administracinę naštą teikiant Saugaus miesto departamento administracines paslaugas</t>
  </si>
  <si>
    <t xml:space="preserve">a) parengti teisės aktų pakeitimus dėl Saugaus miesto departamento teikiamų administracinių paslaugų supaprastinimo, nereikalingų draudimų atsisakymo;
b) teikti pasiūlymus Savivaldybės vadovybei dėl Saugaus miesto departamento teikiamų administracinių paslaugų supaprastinimo, nereikalingų draudimų atsisakymo.
</t>
  </si>
  <si>
    <t>a) 1. 2018-03-20 patvirtintas Savivaldybės tarybos sprendimo projektas „Dėl Tarybos 2011-11-23 sprendimo Nr. 1-326 „Dėl tvarkymo ir švaros taisyklių tvirtinimo“ pakeitimo“. Pakeitimu planuojama sumažinti administracinę naštą: priėmus sprendimą, bus sudarytos palankesnės sąlygos teisėtiems žemės sklypų valdytojams įgyvendinti savo teises (15.16 punktas), panaikintos prielaidos piktnaudžiauti teise (15.21), palengvintas renginių organizavimas ir leidimų organizuoti renginius išdavimas (21.3, 26, 33.2); Parengtas Gyvūnų laikymo Vilniaus miesto savivaldybės teritorijoje taisyklių, patvirtintų Savivaldybės administracijos direktoriaus 2013 m. rugsėjo 18 d. įsakymu Nr. 30-2001 „Dėl Gyvūnų laikymo Vilniaus miesto savivaldybės teritorijoje taisyklių tvirtinimo“, pakeitimas siekiant formuoti teisingus laukinių, tarp jų ir vandens paukščių lesinimo įpročius, panaikintas draudimas lesinti varninius paukščius.
2. Įrengtų vaizdo stebėjimo kamerų vietos ir kačių kastravimo programų vykdymo vietos įtrauktos į interaktyvų miesto žemėlapį.</t>
  </si>
  <si>
    <t>Skaityti veiksmo 1.4.2.3. rezultato aprašymą</t>
  </si>
  <si>
    <t>1.4.2.4</t>
  </si>
  <si>
    <t>Bendradarbiauti, keistis informacija ir gerąja patirtimi, siekiant saugios ir tvarkingos aplinkos Savivaldybės teritorijoje</t>
  </si>
  <si>
    <t xml:space="preserve">a) užmegzti ryšius su Savivaldybės teritorijoje veikiančiomis bendruomenėmis;
b) sudaryti sutartis dėl bendradarbiavimo su institucijomis ir organizacijomis, dirbančiomis viešojo saugumo srityje;
c) bendradarbiauti su Savivaldybės administracijos struktūriniais padaliniais, teikiant būtiną tarnybinę pagalbą, su kitų miestų ir rajonų viešosios tvarkos padaliniais, policija, bendruomenėmis ir kitais fiziniais ir juridiniais asmenimis.
</t>
  </si>
  <si>
    <t>a) Nuolat organizuojamos bendros prevencinės ir kontrolės priemonės su policijos bendruomenių pareigūnais, reguliariai skaitomos prevencinio/ugdomojo pobūdžio paskaitos bendruomenių organizuojamuose renginiuose.
c) Savivaldybės administracijos struktūriniams padaliniams reguliariai teikta tarnybinė pagalba atliekant įvairaus pobūdžio patikrinimus vietoje; aktualiais teisės aktų taikymo ir funkcijų vykdymo klausimais nuolat konsultuotasi su kitų savivaldybių padaliniais, vykdančiais funkcijas viešosios tvarkos užtikrinimo srityje, derintos pozicijos teikiant nuomonę Lietuvos savivaldybių asociacijai dėl įvairių įstatymų projektų; kartu su policija ir kitomis kontrolės funkcijas vykdančiomis institucijomis vykdytos bendros tikslinės kontrolės ir prevencinės priemonės bei akcijos.</t>
  </si>
  <si>
    <t>Skaityti veiksmo 1.4.2.4. rezultato aprašymą</t>
  </si>
  <si>
    <t>1.4.1.1 REZULTATAI</t>
  </si>
  <si>
    <t>a)</t>
  </si>
  <si>
    <t xml:space="preserve">a) 2015 metais finansuotas vaizdo stebėjimo kamerų vaizdo transliavimo paslaugų teikimas ir neįgaliųjų, dirbančių prie šių vaizdo stebėjimo kamerų, darbo užmokestis. 
Finansuotas Vilniaus apskrities priešgaisrinės gelbėjimo valdybos aplinkosauginis prevencinis projektas – „Galimų ekologinių situacijų, avarijų ir įvykių padarinių šalinimas“.  Pagal sutartį su UAB „Grinda“ išvežtas gyvsidabris iš sandėlių, esančių Nemenčinės II kaime, Vilniaus rajone. 
Kartu su Vilniaus apskrities vyriausiojo policijos komisariato Kelių policijos valdyba aktyviai vykdytos saugaus eismo priemonės Jungtinių Tautų paskelbtos saugaus eismo savaitės „Vaikai ir saugus eismas“ metu 2015 m. gegužės 4-10 d.
Kartu su AB „Lietuvos draudimas“ ir Vilniaus apskrities vyriausiuoju policijos komisariatu 2015 m. rugsėjo-spalio mėnesiais vykdyta kasmetinė eismo saugumo akcija „Apsaugok mane“. 
2015 m. rugsėjo 29 d. organizuotas Vilniaus licėjaus (Širvintų g. 82) priekinės sienos nuvalymo nuo nelegalių grafičių renginys „Terlionių išleistuvės“. Renginio metu pristatytos statinių apsaugos nuo grafičių priemonės, vykdoma nelegalių grafičių prevencija,  akcentuota grafičiais daroma žala, atsakomybė. 
Kartu su policijos pareigūnais vykdytos prevencinės priemonės poilsiavietėse, siekiant užtikrinti viešąją tvarką ir užkardyti alkoholinių gėrimų vartojimą, vykdytos priemonės kitose vietose, kuriose gali rinktis ir girtauti (svaigintis) nepilnamečiai ir kiti asmenys. 
Kartu su policija vykdyta Keleivių vežimo lengvaisiais automobiliais-taksi taisyklių laikymosi kontrolė. Vykdytos priemonės Vilniaus oro uoste, siekiant užkardyti bagažo vagystes, Kelių eismo taisyklių pažeidimus ir taksi paslaugas teikiančių vairuotojų galimus pažeidimus. 
</t>
  </si>
  <si>
    <t>b)</t>
  </si>
  <si>
    <t xml:space="preserve">2015 metais organizuotas AB „Lietuvos draudimas“ parengtų akcijos „Apsaugok mane“ plakatų platinimas. Akcijos metu padovanotos saugaus eismo knygelės bendrojo ugdymo įstaigų pradinėms klasėms.  
Jungtinių Tautų saugaus eismo savaitei „Vaikai ir saugus eismas“, vykusiai 2015 m. gegužės 4-10 d., parengtos atmintinės vaikams ir plakatai mokykloms kaip saugiai elgtis kelyje. Plakatai išplatinti bendrojo ugdymo įstaigoms, kuriose mokosi pradinių klasių moksleiviai, atmintinės išdalintos moksleiviams įvairių renginių metu. 
Atnaujinti ir platinti lankstinukai, plakatai, informuojantys apie gyvūnų laikymo reikalavimus Vilniaus mieste. 
Parengti ir išplatinti pranešimai gyventojams dėl atliekų tvarkymo, sklypų priežiūros reikalavimų ir kitomis temomis. 
</t>
  </si>
  <si>
    <t xml:space="preserve">c) </t>
  </si>
  <si>
    <t xml:space="preserve">2015 metais teikta informacija gyventojams, Rinkodaros ir komunikacijos skyriui, žiniasklaidai apie vykdomas Saugaus miesto departamento veiklas, priemones, prevencines akcijas, renginius.  
Dalyvauta organizuojant 2015 m. birželio 11 d. vykusį Nusikalstamumo prevencijos per aplinkos dizainą metodo (angl. CPTED – Crime prevention through environmental design) pristatymą bendruomenėms, daugiabučių namų administratoriams ir bendrijoms, Vilniaus miesto savivaldybės vadovybei ir administracijos padaliniams. 
Duotas interviu 2015 m. birželio 19 d. LNK žinių laidai apie slėptuves bei patalpas, kuriose būtų galima pasislėpti nelaimės atveju. 
Teikta informacija kitoms žiniasklaidos laidoms. 
</t>
  </si>
  <si>
    <t>1.4.3</t>
  </si>
  <si>
    <t>UŽDAVINYS. Saugios aplinkos kūrimas (Viešosios tvarkos sk.)</t>
  </si>
  <si>
    <t>1.4.3.1</t>
  </si>
  <si>
    <t xml:space="preserve">Perspėti Vilniaus miesto savivaldybės gyventojus, svečius, ūkio subjektus ir kitas įstaigas apie gresiančią ar susidariusią ekstremaliąją situaciją ir išplatinti jiems skirtą informaciją, kuri leistų imtis priemonių, siekiant išvengti galimos žalos arba ją sušvelninti    </t>
  </si>
  <si>
    <t xml:space="preserve">1. įrengti gyventojų informavimo ir perspėjimo sistemą;
2. platinti informaciją Vilniaus miesto savivaldybės gyventojams, svečiams, ūkio subjektams ir kitoms įstaigoms apie gresiančius ir/ar įvykusius ekstremaliuosius įvykius, ekstremaliąsias situacijas bei priemones kaip išvengti ar sušvelninti žalą šių įvykių ir situacijų metu. 
</t>
  </si>
  <si>
    <t>Civilinės saugos sk.</t>
  </si>
  <si>
    <t>Skaityti veiksmo 1.4.3.1. rezultato aprašymą</t>
  </si>
  <si>
    <t>1.4.3.2</t>
  </si>
  <si>
    <t>Įrengti civilinės saugos slėptuvės patalpas, kad būtų užtikrinta Vilniaus miesto savivaldybės ekstremaliųjų situacijų operacijų centro veikla ekstremaliųjų situacijų ar karo metu</t>
  </si>
  <si>
    <t xml:space="preserve">Įrengti civilinės saugos slėptuvės patalpas.
</t>
  </si>
  <si>
    <t>2016–2019</t>
  </si>
  <si>
    <t>Nevykdomas</t>
  </si>
  <si>
    <t>Vadovaujantis Lietuvos Respublikos Vyriausybės 2010 m. rugsėjo 22 d. nutarimu Nr. 1368 (2018 m. sausio 24 d. nutarimo Nr. 96 redakcija), savivaldybių administracijos pačios priima sprendimą dėl ekstremaliųjų situacijų operacijų centrui skirtos slėptuvės įrengimo. Atsižvelgiant į Valstybinio gyventojų apsaugos plano branduolinės ar radiologinės avarijos atveju, patvirtinto Lietuvos Respublikos Vyriausybės 2012 m. sausio 18 d. nutarimu Nr. 99 (2018 m. spalio 31 d. nutarimo Nr. 1085 redakcija) nuostatas, kad Vilniaus miesto savivaldybė nepatenka į skubių apsaugomųjų veiksmų zoną avarijos Baltarusijos AE atveju, slėptuvės, skirtos Vilniaus miesto savivaldybės ekstremaliųjų situacijų operacijų centro veiklai ekstremaliųjų situacijų atvejais užtikrinti, įrengti nesiūloma.</t>
  </si>
  <si>
    <t>Skaityti veiksmo 1.4.3.2. rezultato aprašymą</t>
  </si>
  <si>
    <t>1.4.3.3</t>
  </si>
  <si>
    <t>Likviduoti galimų ekologinių situacijų, avarijų ir įvykių padarinius</t>
  </si>
  <si>
    <t>Likviduoti galimų ekologinių situacijų, avarijų ir įvykių padarinius.</t>
  </si>
  <si>
    <t>Pagal 2017-12-21  pasirašytą  su UAB „Žalvaris“ sutartį Nr. A64-241/17(3.10.22-TD2), 2019 metais Vilniaus mieste buvo likviduota galimų ekologinių situacijų, avarijų ir įvykių padarinių, kurių kaina 10 969,93 Eur su PVM. Finansavimo šaltinis - Vilniaus miesto savivaldybės aplinkos apsaugos rėmimo specialiosios programos lėšos.</t>
  </si>
  <si>
    <t>Skaityti veiksmo 1.4.3.3. rezultato aprašymą</t>
  </si>
  <si>
    <t>Už tikslo įgyvendinimą atsakingas Kultūros sk.</t>
  </si>
  <si>
    <t>1.5.</t>
  </si>
  <si>
    <t>TIKSLAS. Išplėtota kultūros, sporto, laisvalaikio paslaugų sistema ir sudarytos sąlygos asmens saviraiškai (Kultūros sk.)</t>
  </si>
  <si>
    <t>1.5.1.</t>
  </si>
  <si>
    <t>UŽDAVINYS.  Plėtoti kultūrinę veiklą ir kultūrinius renginius (Kultūros sk.)</t>
  </si>
  <si>
    <t>1.5.1.1</t>
  </si>
  <si>
    <t>Skatinti tarptautinių festivalių ir meno renginių kokybišką organizavimą, koordinuoti kultūrines programas</t>
  </si>
  <si>
    <t xml:space="preserve">a) Identifikuoti tarptautiniu mastu konkurencingus kultūros renginius ir suvienyti savivaldybės, valstybės, privačias lėšas kokybiškam jų įgyvendinimui;
b) Užtikrinti tikslingą šių renginių koordinavimą tarptautiniame renginių kontekste (siekiant mažinti turizmo sezoniškumą);
c) Vykdyti Vilniaus švenčių, mugių, festivalių ir kitų tęstinių/tradicinių renginių programas;
d) Skatinti kultūrinių renginių organizavimą, siekiant išlaikyti ir tęsti miesto tradicijas;
e) Inicijuoti ir skatinti inovatyvius kultūros ir meno projektus.
</t>
  </si>
  <si>
    <t>Kultūros sk.</t>
  </si>
  <si>
    <t>Užsienio ryšių ir turizmo skyrius, Vilniaus senamiesčio atnaujinimo agentūra</t>
  </si>
  <si>
    <t>Koordinuojant kultūrines programas organizuoti kokybiški festivaliai ir meno renginiai</t>
  </si>
  <si>
    <t>a) įgyvendinta Vilniaus miesto didžiųjų festivalių: Vilniaus festivalis, Sirenos, Gaida, Naujasis Baltijos šokis, Kino pavasaris, Vilnius mama jazz, Vilnius jazz, Banchetto musicale programa, festivalių vykdymui pritrauktas finansavimas iš privačių rėmėjų, gautas Lietuvos kultūros tarybos finansavimas. Tarptautinis muzikos festivalis „GAIDA“ pelnė ypatingai aukštą tarptautinį įvertinimą – festivalis buvo išrinktas tarp pačių geriausių Europos festivalių ir tapo EFFE (Europa festivaliams, festivaliai Europai) laureatu 2019-2020. Iš 715 senojo žemyno festivalių buvp išrinkti 24 patys geriausi festivaliai – EFFE laureatai. Tarp jų patekęs festivalis GAIDA – vienintelis festivalis ne tik iš Lietuvos, bet ir iš Baltijos šalių. 
b) miesto įvaizdžio renginiai skelbiami www.http://www.vilnius-events.lt ir kiekvienais metais atnaujinami. Atnaujintą informaciją 2019 m. užsienio rinkose reklamavo ir viešino VšĮ "GO Vilnius".
c) buvo vykdomos – Kaziuko mugė (atsinaujinusi Kaziuko mugė sulaukė apie 1 mln. lankytojų), Valstybinių švenčių paminėjimo renginiai, tarptautinis folkloro festivalis „Skamba skamba kankliai“, „Sostinės dienos“ („Sostinės dienos“ 2019 m. sutraukė itin gausų žiūrovų ir dalyvių kiekį – apsilankė daugiau nei 340 tūkst. lankytojų, o dalyvavo daugiau nei 500 atlikėjų. Naujiena programoje buvo vaikams ir šeimoms skirta scena „Žaismai“, įrengta prie Karaliaus Mindaugo paminklo ir Vilniaus sporto festivalis, kuris pirmą kartą buvo surengtas lauke, Lukiškių aikštėje. Jo metu lankytojai buvo kviečiami „išbandyti sportą“), Kalėdos sostinėje. „Kalėdos sostinėje“ kuria išskirtines tradicijas, skatina ir pritraukia turizmo srautus Lietuvoje – auditorija (su TV ir soc. media) buvo daugiau nei 1,5 mln. Lietuvoje ir apie 900 mln. užsienyje. Skaičiuojama jog 2019 m. šventiniu laikotarpiu sostinę aplankė daugiau nei 76 tūkst. užsienio svečių. Vilniaus kalėdinė eglė išrinkta gražiausia Europoje (portalas „European Best Destinations“)! 
d) tęsiami projekto "Vilnius - Europos kultūros sostinė 2009" tęstiniai renginiai - "Gatvės muzikos diena" ir "Kultūros naktis". Nuo 2019 m. festivalis „Kultūros naktis“ pradėjo bendradarbiauti su festivaliu „Noc kultury“ (Liublinas). Ši partnerystė leis atsivežti dar daugiau užsienio projektų į sostinę, o Vilniaus menininkų projektus bus galima pristatyti Liublino festivalio „Noc kultury“ rėmuose. 
e) 2019 m. buvo įgyvendinama Atminties kultūros puoselėjimo programa - sukurta papildytos realybės programėlė „Vilniečio ID“, skirta 6-7 klasių moksleiviams.</t>
  </si>
  <si>
    <t>1.5.1.2</t>
  </si>
  <si>
    <t>Plėsti viešųjų bibliotekų paslaugas bendruomenei</t>
  </si>
  <si>
    <t>Siekti, kad viešosios bibliotekos taptų bendruomenės informacijos, kultūros, neformaliojo švietimo ir mokymosi centrais: taikyti mišrią – stacionaraus ir mobilaus aptarnavimo – sistemą, vykdyti skaitymo skatinimo projektus ir t. t.</t>
  </si>
  <si>
    <t>Viešųjų bibliotekų paslaugos bendruomenei plečiamos</t>
  </si>
  <si>
    <t>1) 2019 m. Vilniaus miesto savivaldybės centrinėje bibliotekose lankėsi 54 tūkst. skaitytojų, kurie į bibliotekas atėjo daugiau nei 871 tūkst. kartų ir perskaitė beveik milijoną knygų (996 986 vnt.). 2019 m. Vilniaus m. savivaldybės centrinės bibliotekos (VMSCB) viešųjų bibliotekų sistemos bibliotekos vykdė projektus, skirtus naujų paslaugų bibliotekų bendruomenėms kūrimui, sociokultūrinius, bendruomenių telkimo projektus (per 2019 m. įvyko 1054 renginiai, kuriuose apsilankė daugiau nei 37 tūkst. lankytojų).
2) Tęstiniame projekte "Literatūros lobių s@loje“ vykdomi virtualūs literatūriniai-biblioterapiniai skaitymai/diskusijos, nuotoliniu būdu naudojant jau sukurtos biblioterapinės pokalbių svetainės platformą. 2019 m. kartu su VMSCB Naujosios Vilnios biblioteka į projektą įsitraukė VMSCB „Saulutės“, Karoliniškių ir Grigiškių bibliotekų lankytojai vaikai ir jų šeimų nariai. Viso projekte dalyvavo 120 dalyvių: vaikų ir suaugusių šeimų narių.   
3) 2019 m. buvo tęsiamas psichosocialinių ir sociokultūrinių paslaugų dienos centro „Mūsų nameliai“ lankytojams ir jų šeimų nariams teikimas. Paslaugos teikiamos 25 šeimoms, 45 vaikams.
4) VMSCB Skaitytojų aptarnavimo skyriuje buvo vykdomas projektas "SMART IDEA", projekto vykdymo metu bibliotekoje buvo įsteigta nauja paslauga - kūrybinės dirbtuvės, kurias gali lankyti ne tik vaikai, jaunuoliai, bet ir tėvai, studentai ar kt. visuomenės nariai. Dirbtuvėse vykstančiame būrelyje ugdomas vaikų ir jaunimo technologinis bei kūrybinis potencialas ir skatinamas įsitraukimas į inovatyvią visuomenę, dalyvaujant inovatyvių kūrybinių dirbtuvių edukacinėje veikloje.Projekte dalyvavo 320 dalyvių. 
5) VMSCB Skaitytojų aptarnavimo skyriaus projekto "CinemaLAB" vykdymo metu sukurta programa, kuri bibliotekoje telkė šiuolaikinio kino gerbėjus, bendruomenei buvo pristatomi kino festivaliuose apdovanoti meniniai, dokumentiniai filmai. Dalyvavo daugiau nei 600 lankytojų. 
6) 2019 m. vasarą VMSCB buvo vykdomi 3 vaikų užimtumo projektai: vaikų dienos stovykla "Skaityk! Pažink!Tobulėk!-2" Grigiškių bendruomenės vaikams (VMSCB Grigiškių biblioteka), „Linksma ir išradinga vasara 2“ Naujosios Vilnios bendruomenės vaikams (VMSCB Naujosios Vilnios biblioteka), bei „Vasaros skaitymai“ Dzūkų ir T. Zano bibliotekų bendruomenių vaikams Projektų vykdymo metu buvo organizuoti neformalaus ugdymo ir laisvalaikio užsiėmimai, kūrybinės dirbtuvės, projektų dalyviai keliavo po Vilnių ir jo apylinkes. Vasaros užimtumo programose dalyvavo 150 vaikų. 
7) Projekto „Kūrybinga ta Naujoji Vilnia“ vykdymo metu VMSCB Naujosios Vilnios bibliotekoje buvo organizuota 14 meninių edukacinių pristatymų; vizualiojo meno kūrinių parodos-kūrybinės dirbtuvės Naujosios Vilnios bendruomenės vaikams ir jaunimui, kūrybinių dirbtuvių metu pristatant įvairias dailės technikas: tapybą, grafiką, linoraižinius bei antspaudus. Dalyvavo 400 dalyvių.                               
8) 2019 m. VMSCB „Saulutės“ bibliotekoje buvo vykdomas projektas „Išlaisvink fantaziją“. Vaikams buvo organizuojami  garsiniai skaitymai, knygų pristatymai, susitikimai su rašytojais, aktoriais, režisieriais, ekskursijos, išvykos, kūrybinės dirbtuvės, vasaros dienos stovykla, stalo žaidimai, mankštos, parodos. Dalyvavo 332 dalyviai. 
9) 2019 m. VMSCB vykdė projektą „VSCB kultūriniai renginiai bendruomenei“. Projekto vykdymo metu buvo organizuojami kultūriniai renginiai Antakalnio, Dzūkų, Naujosios Vilnios, Lazdynų ir „Paparčio“ bibliotekų lankytojams: susitikimai su rašytojais, kūrybinės-edukacinės dirbtuvės. Projekto veiklose dalyvavo 570 bibliotekų lankytojų.
10) 2019 m. birželio 4 d. Bernardinų sode buvo atidaryta Vilniaus centrinės bibliotekos vasaros skaitykla, kurioje visą vasarą buvo siūloma daugiau nei 500 knygų vaikams ir suaugusiems. Per dieną skaitykloje apsilankė vidutiniškai 200 žmonių, o visos vasaros metu - apie 17500 lankytojų.                                                                                                                                                                   11) 2019 m. VMSCB dalyvavo projekto „Prisijungusi Lietuva“ veiklose. Projektas skirtas padėti gyventojams išmokti efektyviai, saugiai, atsakingai naudotis informacinėmis technologijomis bei internetu ir jo teikiamomis galimybėmis. Projektas „Prisijungusi Lietuva“ realizuojamas visoje Lietuvoje ir yra nukreiptas į gausią gyventojų tikslinę grupę – apie 500 tūkst. asmenų, kurie vis dar nesinaudoja internetu arba kurių skaitmeniniai įgūdžiai yra nepakankami. VMSCB per 2019 m. naudotis informacinėmis technologijomis apmokyta 1700 vilniečių.</t>
  </si>
  <si>
    <t xml:space="preserve"> </t>
  </si>
  <si>
    <t>1.5.1.3</t>
  </si>
  <si>
    <t>Plėtoti kūrybinių industrijų sektorių</t>
  </si>
  <si>
    <t xml:space="preserve">a) Skatinti tarpsektorinį bendradarbiavimą;
b) Parengti Kūrybinių industrijų rėmimo strategiją;
c) Sukurti Kūrybinių industrijų verslumo skatinimo planus;
d) Atnaujinti Vilniaus Kūrybinių industrijų žemėlapį; 
e) Dalyvauti Kūrybinių industrijų patirčių mainų programose;
f) Rengti ir įgyvendinti tarptautinius Kūrybinių industrijų plėtros projektus. 
</t>
  </si>
  <si>
    <t>Miesto plėtros departamentas, Finansų ir strateginio planavimo departamentas</t>
  </si>
  <si>
    <t>Plėtotas kūrybinių industrijų sektorius</t>
  </si>
  <si>
    <t>a) 2019 m. bendradarbiauta su LR Ūkio ministerija, LR Kultūros ministerija, Nacionaline kūrybinių industrijų asociacija, Lietuvos kultūros politikos institutu, VšĮ Ateities visuomenės institutu, Vilniaus Gedimino technikos universiteto kūrybinių industrijų fakultetu, Vilniaus dailės akademija, Getės institutu Vilniuje, Lenkijos institutu Vilniuje, Prancūzų kultūros institutu Vilniuje. Rengti pristatymai užsienio miestų partneriams, susitikimai Vilniau kūrybinių industrijų sektoriaus atstovams.
b) 2019 m. buvo toliau vykdomas Kultūros rėmimo programų projektų konkursas su Kūrybinių industrijų rėmimo programa.
c) 2019 m. buvo toliau vykdomas kūrybinių industrijų plėtros projektas, finansuojamas ES lėšomis "Bendradarbiavimas su kūrybinėmis laboratorijomis ir centrais, skatinant kūrybines inovacijas".
d) 2019 m. buvo toliau vykdytas kūrybinių industrijų plėtros projektas, finansuojamas ES lėšomis "Kūrybiniai uostai".
e) 2019 m. buvo parengta paraiška ir pradėtas įgyvendinti kūrybinių industrijų plėtros projektas, finansuojamas ES lėšomis "Kultūra - visiems".
f) 2019 m. buvo parengtas kūrybinių industrijų plėtros tyrimas "Inovacijos Vilniaus mieste“.
g) 2019 m. buvo parengtas  kūrybinių industrijų plėtros tyrimas "Vilniaus miesto Veiksmų planas“.
h) 2019 m. buvo suorganizuoti 2 ES ekspertų ir partnerių susitikimai Vilniuje. 2019 m. buvo dalyvauta kūrybinių laboratorijų ir centrų tarptautiniuose renginiuose Sankt Peterburge, Zagrebe, Londone, Amsterdame, Malmėje ir Bratislavoje.</t>
  </si>
  <si>
    <t>1.5.1.4</t>
  </si>
  <si>
    <t>Užtikrinti valstybinių, tradicinių švenčių, etninės kultūros, nematerialaus paveldo tęstinumo tradicijas</t>
  </si>
  <si>
    <t xml:space="preserve">a) Rengti, populiarinti ir siekti kokybiškesnio rezultato, vykdant Valstybės švenčių ir tradicinių miesto švenčių projektus;
b) Užtikrinti etninės kultūros tradicijų tęstinumą, jų puoselėjimą, rengiant festivalius, folkloro renginius;
c) Puoselėti nematerialųjį tautinį paveldą;
d) Skatinti mėgėjų meno kolektyvų veiklą.
</t>
  </si>
  <si>
    <t>Vykdyti Valstybės švenčių ir tradicinių miesto švenčių projektai. Puoselėjant nematerialųjį tautinį paveldą vyko folkloro festivaliai, tradicinės mugės, skirtas finansavimas Vilniaus mėgėjų meno kolektyvams</t>
  </si>
  <si>
    <t>a) vyko visi suplanuoti Valstybės švenčių ir tradiciniai miesto renginiai. Surengti renginiai minint Lietuvos Valstybės atkūrimo dieną, Lietuvos Nepriklausomybės atkūrimo dieną kiti tradiciniai miesto renginiai. 70 simbolinių Vasario 16-osios laužų Gedimino prospekte, skirtų Lietuvos laisvės kovos sąjūdžio deklaracijos 70-ajam jubiliejui paminėti, sutraukė auditoriją – 15 tūkst. Vasario 16-ajai skirtas Aistės Smilgevičiūtės ir grupės „Skylė“ šventinis koncertas Katedros aikštėje – auditorija 80 tūkst. Lietuvos karaliaus Mindaugo karūnavimo dienai skirta šventė (koncertas, tiesioginė transliacija) „Laisvės karalystė“ Lukiškių aikštėje – auditorija 280 tūkst. Baltijos kelio 30-mečiui skirta šventė Katedros aikštėje „Vienybės banga“– auditorija daugiau nei 800 tūkst., o unikalus projektas – instaliacija Katedros aikštėje „Radijo banga“ – auditorija daugiau nei 800 tūkst. Lietuva ir Lenkija 2019 m. minėjo Liublino unijos 450 metų jubiliejų. Šia unikalia proga Lietuvos ir Lenkijos jaunieji muzikantai susibūrė į dvišalį orkestrą – Vilniaus Rotušėje koncertavo talentingiausi abiejų šalių jaunieji muzikantai. Jungtinis Lietuvos ir Lenkijos jaunimo orkestras išskirtinę programą atliko ne tik Vilniaus Rotušėje, bet ir prestižinėje Liublino Filharmonijoje. 
b) tęstinumas užtikrinamas, visi anksčiau vykę ir 2019 metams suplanuoti etninės kultūros renginiai įvyko – tarptautinis folkloro festivalis „Skamba skamba kankliai“, pavasario ir rudens lygiadienių šventės, Užgavėnių, Žolynų turgus, Tautų mugė ir kiti tęstiniai projektai.
c) bendradarbiaujant su Vilniaus miesto turizmo industrijos atstovais, gidais, fotografais, verslininkais 2019 m. toliau viešinamas "Modernaus Vilniaus gidas“ (gide pristatomi objektai, renginiai, kuriems finansavimas skiriamas iš Kultūros programos).                                                                                                                                              c) ir d) 2019 metais buvo patvirtinti Vilniaus miesto savivaldybės mėgėjų meno kolektyvų veiklos finansavimo konkurso nuostatai ir pagal konkurso rezultatus skirtas finansavimas 35 Vilniaus mėgėjų meno kolektyvams; skatinant meno mėgėjų kolektyvų veiklą surengtas tradicinis Vilniaus miesto tautinių dainų ir šokių ansamblių koncertas, skirtas Lietuvos Valstybės atkūrimo dienai paminėti.</t>
  </si>
  <si>
    <t>1.5.1.5</t>
  </si>
  <si>
    <t>Puoselėti daugiakultūrinį paveldą</t>
  </si>
  <si>
    <t xml:space="preserve">a) Remti su daugiakultūriniu paveldu susijusias programas, tautinių bendrijų kultūrines iniciatyvas. 
b) Skatinti miesto kultūrinio gyvenimo įvairovę, panaudojant čia susitelkusį daugiakultūrinį ir skirtingų šalies regionų žmogiškąjį potencialą.
</t>
  </si>
  <si>
    <t>Puoselėtas daugiakultūrinis paveldas</t>
  </si>
  <si>
    <t>a) Finansuota Žydų informacijos ir kultūros centro, puoselėjančio ir skleidžiančio žydų kūlturą, veikla. Finansuoti Grigiškių, Naujosios Vilnios, Kirtimų ir Vilniaus kultūros centrai, kuriuose veikia tautinių bendrijų dainų ir šokių kolektyvai, teatrai ir vykdomi projektai, skirti tautinėms bendrijoms. Remti ir globoti festivaliai "Pokrovskije kolokola", "Rusų kultūros dienos" renginys. 2016-04-19 Tarybos sprendimu Nr. 1-410 patvirtinta Vilniaus (Kirtimų) romų taboro bendruomenės integracijos į visuomenę 2016-2019 metų programa, kurią vykdant Kirtimų kultūros centre vyko renginiai, skirti romų integracijai.
b) 2019 m. jau trečią kartą per Kultūros rėmimo programų projektų konkursą finansuoti tautinių bendrijų projektai: finansavimas skirtas 25 tautinių bendrijų projektams.</t>
  </si>
  <si>
    <t>1.5.1.6</t>
  </si>
  <si>
    <t>Skatinti knygų sklaidos projektus</t>
  </si>
  <si>
    <t xml:space="preserve">a) Palaikyti ir prisidėti vykdant knygų mugių projektus;
b) Rengti biblioterapijos, edukacinės knygrišystės, knygnešių istorijos, knygos ir skaitymo propagavimo programas.
</t>
  </si>
  <si>
    <t xml:space="preserve">Savivaldybė yra tarptautinės Vilniaus knygų mugės partnerė. Kultūros skyriaus kuruojamos įstaigos vykdo knygų sklaidos projektus. </t>
  </si>
  <si>
    <t xml:space="preserve">a) Vilniaus miesto savivaldybė, kaip partnerė, dalyvavo organizuojant kasmetinę tarptautinę (jau XX-ąją) Vilniaus knygų mugę 2019 m. vasario 21-24 d., kurios metu įvyko net 516 renginių. 2019 m. birželio 4 d. Bernardinų sode buvo atidaryta Vilniaus centrinės bibliotekos vasaros skaitykla, kurioje visą vasarą buvo siūloma daugiau nei 500 knygų vaikams ir suaugusiems. Per dieną vasarą skaitykloje apsilankė vidutiniškai 200 žmonių, o visos vasaros metu skaičiuojama daugiau nei 17 500 lankytojų. 
b) biblioterapijos, edukacinės knygrišystės, knygnešių istorijos, knygos ir skaitymo propagavimo programas organizuoja ir įgyvendina Vilniaus miesto savivaldybės įsteigtos kultūros įstaigos pagal savo veiklos planus. Buvo vykdomi Vilniaus miesto savivaldybės centrinės bibliotekos projektai: „Vasaros skaitykla“ Bernardinų sode; projektas „Literatūros lobių s@loje“, „Skaityk! Pažink! Tobulėk!", „Linksma ir išradinga vasara-2“, „Vasaros skaitymai“, biblioterapijos programa šeimoms „Augti ir auginti“, biblioterapijos programa šeimoms „Rimti pokalbiai“. 4 bibliotekų (Šeškinės, Grigiškių, Lazdynų, Gerosios Vilties) darbuotojai savanoriškai neša skaitytojams knygas į namus (senjorams, neįgaliesiems)-atlieka šiuolaikinių knygnešių funkciją. </t>
  </si>
  <si>
    <t>1.5.2.</t>
  </si>
  <si>
    <t>UŽDAVINYS. Plėtoti kultūrinę veiklą ir kultūrinius renginius (Kultūros sk.)</t>
  </si>
  <si>
    <t>1.5.2.1</t>
  </si>
  <si>
    <t>Gerinti kultūros informacijos kaupimo, sisteminimo ir sklaidos veiklą</t>
  </si>
  <si>
    <t>a) Sukurti visuomenei prieinamą duomenų bazę apie kultūrines veiklas mieste;
b) Rengti kultūros informacinius projektus;
c) Skleisti informaciją užsienio miestų partneriams ir tarptautinėms organizacijoms.</t>
  </si>
  <si>
    <t>2012–2020</t>
  </si>
  <si>
    <t>Užsienio ryšių ir turizmo sk.</t>
  </si>
  <si>
    <t>Atnaujintame savivaldybės tinklapyje vilnius.lt patogiai  pateikiama informacija apie Vilniuje vykstančius renginius. 2019 m. lankytojų kiekis Savivaldybės svetainėje per savaitę paaugo 23 proc., nuo 40 tūkstančių iki beveik 50 tūkstančių</t>
  </si>
  <si>
    <t>Rinkodaros ir komunikacijos skyrius bendrai su Inovacijų ir technologijų grupe toliau gerino naująją svetainės vilniaus.lt versiją, kuri gerokai labiau patinka miestiečiams. Kryptingai pateikdama informacija apie mieste vykstančius renginius, projektus, aktualijas. Pagrindinės ir daugiausia dėmesio sulaukusios temos: Vilniaus gimtadienio šviesų festivalis, kultūrinis projektas "Sumenėk", Kaziuko mugė, Kalėdų renginiai, vasario 16-osios ir kovo 11-osios šventiniai renginiai, Sostinės dienos. Informaciniai portalai bei popierinė žiniasklaida dažniausiai pasinaudoja rinkodaros ir komunikacijos skyriaus parengta išsamia informacija ir pateikia ją savo skaitytojams. Tokiu būdu pasiekiama dar platesnė ne tik vilniečių bet ir visos Lietuvos gyventojų auditorija. Suteikta galimybė Vilniaus įstaigoms vykdančioms kultūrinę veiklą skelbti informaciją apie organizuojamus renginius Savivaldybės svetainės kultūros aktualijų polapyje, kuriame Kultūros skyrius gali talpinti informaciją.</t>
  </si>
  <si>
    <t>1.5.2.2.</t>
  </si>
  <si>
    <t>Remti socialinės rizikos grupių integracijos į bendruomenę kultūrinius projektus</t>
  </si>
  <si>
    <t>a) Remti kultūrines iniciatyvas, skatinančias socialinės rizikos grupių integravimąsi į bendruomenę;
b) Skatinti Vilniaus kultūros įstaigas, bendruomenes, visuomenines organizacijas dalyvauti socialinės rizikos grupių integracijoje į bendruomenes.</t>
  </si>
  <si>
    <t>Teikiama parama projektams edukacijos, kūrybiškumo srityse</t>
  </si>
  <si>
    <t>Vykdytas Kultūros rėmimo programų projektų konkursas, kurio metu buvo vykdytos ir remiamos a, b punktuose numatytos veiklos. Šiuos projektus taip pat įgyvendino Kultūros skyriaus koordinuojamos įstaigos pagal savo 2019 m. veiklos planus (bibliotekų, kultūros centrų projektai).</t>
  </si>
  <si>
    <t>1.5.2.3</t>
  </si>
  <si>
    <t>Stiprinti trišalį bendradarbiavimą (valstybinės institucijos, savivaldybė, visuomenė), koordinuojant kultūrinius projektus</t>
  </si>
  <si>
    <t xml:space="preserve">a) Komunikuoti, konsultuoti ir koordinuoti tarpinstitucinius veiksmus vykdant bendrus projektus;
b) Bendradarbiauti su Savivaldybės visuomeninėmis komisijomis, užtikrinant ekspertinę kompetenciją ir efektyvų vaidmenį įgyvendinant miesto kultūros strategiją, įtraukiant visuomenę į sprendimų priėmimo procesą kultūros klausimais;
c) Skatinti profesionalių menininkų ir privačių kultūros operatorių dalyvavimą bendruomeniniuose ir edukaciniuose projektuose.
</t>
  </si>
  <si>
    <t>Dalyvauta Lietuvos Respublikos švenčių dienų minėjimo organizavimo komisijos darbe, organizuotas Konkursas Vilniaus miesto trupės vardui gauti</t>
  </si>
  <si>
    <t>a) Vilniaus miesto savivaldybės atstovai nuolat dalyvauja LR Prezidento dekretu sudarytoje Lietuvos Respublikos švenčių dienų minėjimo organizavimo komisijoje. Komisijos veiklos tikslas – patvirtinti švenčių dienų minėjimo programas, inicijuoti ir koordinuoti švenčių dienų, atmintinų dienų paminėjimą, formuojant tradicijas. Taip pat 2019 m. bendradarbiauta su LR Ūkio ministerija, LR Kultūros ministerija, Nacionaline kūrybinių industrijų asociacija, Lietuvos kultūros politikos institutu, VšĮ ateities visuomenės institutu, Vilniaus Gedimino technikos universiteto kūrybinių industrijų fakultetu, Vilniaus dailės akademija. Kartu su LR Užsienio reikalų ministerija pradėta planuoti bendrą Pasaulio spaudos fotografijos fondo („World Press Photo Fund“, Amsterdamas – Olandija) organizuojamą parodą „Pasaulio spaudos fotografija“ („World Press Photo“). Rengti pristatymai užsienio miestų partneriams, susitikimai Vilniaus kūrybinių industrijų sektoriaus atstovams. Pasiruošiant 1863-1864 m. sausio sukilimo vadų ir dalyvių palaikų perlaidojimo ceremonijai Senųjų Rasų kapinių centrinėje koplyčioje, vyko tarpinsituticiniai susitikimai ir posėdžiai. Vilniaus miesto savivaldybė buvo viena šios ceremonijos organizatorių. Taip pat vykos pasiruošimas Moksleivių Dainų šventei.                                                   b) Bendradarbiauta su Savivaldybės visuomeninėmis komisijomis, užtikrinant efektyvų vaidmenį įgyvendinant miesto strategiją, įtraukiant visuomenę į sprendimų priėmimo procesą. Vyko Kultūros politikos gairių pristatymai kultūros srities atstovams. Taip pat vyko pastovus Nacionalinės koncertų salės projekto pristatymas kultūros lauko bendruomenei.                                                                                                                                           c) Pagal 2019 m. paskelbtą II-ąjį Konkursas Vilniaus miesto trupės vardui, jį laimėjusios organizacijos 2019 m. organizavo bendruomeninius, edukacinius projektus, pritraukė privačius rėmėjus ir kitus iniciatorius profesionaliųjų scenos menų sklaidai.</t>
  </si>
  <si>
    <t>1.5.2.4</t>
  </si>
  <si>
    <t>Įgyvendinti kultūrinės veiklos stebėsenos ir vertinimo sistemą</t>
  </si>
  <si>
    <t xml:space="preserve">a) Sistemingai stebėti ir vertinti kultūros įstaigų veiklą;
b) Tobulinti kultūros projektų kokybės vertinimo metodiką;
c) Sukurti efektyvią kultūros projektų ir programų atrankos ir finansavimo tvarką.
</t>
  </si>
  <si>
    <t>Toliau tobulinama kultūrinės veiklos stebėsenos sistema</t>
  </si>
  <si>
    <t>a) Tobulinant kultūros įstaigų vertinimo sistemą, 2019 m. toliau buvo naudojamos atnaujintos vieningos metinių veiklos ataskaitų ir veiklos planų formos, siekiant didesnio įstaigų veiklos palyginimo ir įvertinimo galimybių, veiklą vetinant pamatuojamais rodikliais.                                             b) Kultūros rėmimo programų projektų konkurse projektai vertinami pagal konkurso nuostatuose apibrėžtus kriterijus, išsakytus argumentus vykusius ekspertų komisijos posėdžių metu, kitų įstaigų vertinimus ir vyraujančią nuomonę dėl atskirų projektų.                                                c) Paraiškas, pateiktas į Kultūros rėmimo programų projektų konkursą, vertina atrinkti nepriklausomi ekspertai, atsižvelgdami į konkurso nuostatuose patvirtintus kriterijus. 2019 m. atnaujinti ir išplėsti Kultūros rėmimo programų projektų konkurso nuostatai, mažinama dokumentų teikimo administracinė našta. Finansuoti net 175 projektai.</t>
  </si>
  <si>
    <t>1.5.2.5</t>
  </si>
  <si>
    <t>Gerinti kultūros sektoriaus kokybę ir darbuotojų gebėjimus</t>
  </si>
  <si>
    <t>a) Tobulinti kultūros specialistų kompetenciją ir gebėjimus;
b) Dalyvauti „Eurocities“, „Les Rencontres“, „Baltmet“, UBC ir kitų tarptautinių organizacijų kultūros darbuotojų patirčių mainų programose;
c) Rengti ir įgyvendinti tarptautinius kultūros sektoriaus kokybės gerinimo ir patirčių mainų projektus.</t>
  </si>
  <si>
    <t>Gerinama kultūros sektoriaus kokybė ir darbuotojų gebėjimai</t>
  </si>
  <si>
    <t>a) 2019 m. 23 darbuotojų tobulino kompetencijas ir gebėjimus Sankt Peterburge, Zagrebe, Londone, Amsterdame, Malmėje ir Bratislavoje.                               
b) 1 asmuo dalyvavo EUROCITIES kultūros forume Leuvanderyje ir 2 asmenys dalyvavo EUROCITIES kultūros forume Lidse.                                                                                                                                 
c) Įgyvendinti 3 ES projektai "Bendradarbiavimas su kūrybinėmis laboratorijomis ir centrais, skatinant kūrybines inovacijas", "Kūrybiniai uostai“, "Kultūra – visiems“.</t>
  </si>
  <si>
    <t>1.5.3.</t>
  </si>
  <si>
    <t>UŽDAVINYS.  Kurti ir modernizuoti kultūros ir meno traukos centrus (Kultūros sk.)</t>
  </si>
  <si>
    <t>1.5.3.1</t>
  </si>
  <si>
    <t>Gerinti kultūros centrų materialinę bazę, sudaryti sąlygas kūrybinės veiklos vystymui</t>
  </si>
  <si>
    <t xml:space="preserve">a) Vykdyti kultūros centrų investicinę programą, įgyvendinant LR Vyriausybės 2006-08-04 nutarimą Nr. 785 „Dėl kultūros centrų modernizavimo 2007–2020 metų programos patvirtinimo“. 
b) Skatinti optimalią kultūros centrų veiklą, aktyviai organizuoti kultūros paslaugų teikimą nuo miesto centro nutolusiuose rajonuose.
</t>
  </si>
  <si>
    <t>Įvykdyta Naujosios Vilnios kultūros centro modernizacija</t>
  </si>
  <si>
    <t xml:space="preserve">a) Vykdant kultūros centrų modernizavimo programą, VIP lėšos 2019 m. skirtos tęstiniam Naujosios Vilnios kultūros centrui, kurį planuojama užbaigti 2019 metais. 
b) Kultūros centrai, nutolę nuo miesto centro (Kirtimų KC.  N. Vilnios KC, Grigiškių KC) 2018 m. organizavo kultūros paslaugų teikimą gyventojams, vaikams ir jaunimui, bendruomenėms. 
</t>
  </si>
  <si>
    <t>1.5.3.2</t>
  </si>
  <si>
    <t>Įkurti tautinės kultūros daugiafunkcinį centrą</t>
  </si>
  <si>
    <t xml:space="preserve">a) Įgyvendinti Jono Basanavičiaus idėją, ant Tauro kalno įkuriant daugiafunkcinį kultūros centrą;
b) Parengti daugiafunkcinio kultūros centro koncepcijos plėtojimo programą;
c) Inicijuoti pasaulinius standartus atitinkančias standartų simfoninės muzikos koncertų salės bei kitų scenos ir vizualiųjų menų pristatymui pritaikytų patalpų statybą ir įrengimą.
</t>
  </si>
  <si>
    <t>Vyriausiojo miesto architekto sk.</t>
  </si>
  <si>
    <t xml:space="preserve">Projekto įgyvendinimui atlikti paruošiamieji darbai – Profsąjungos rūmų griovimo darbai, parengtas projektavimo užduoties tikslinimas. </t>
  </si>
  <si>
    <t>2019 m. buvo paskelbtas tarptautinis Nacionalinės koncertų salės „Tautos namai“ architektūrinės idėjos konkursas. Iš 248 dalyvių (iš viso pasaulio) atrinkti ir apdovanoti nugalėtojai – Ispanų architektai „Arquivio architects“. Projekto įgyvendinimui atlikti paruošiamieji darbai – Profsąjungos rūmų griovimo darbai, parengtas projektavimo užduoties tikslinimas. 2020 metais prasidės projektavimo darbai.</t>
  </si>
  <si>
    <t>1.5.3.3</t>
  </si>
  <si>
    <t xml:space="preserve">Įkurti šiuolaikinį, daugiafunkcinį kultūros centrą </t>
  </si>
  <si>
    <t xml:space="preserve">a) Parengti detalųjį daugiafunkcinio kultūros centro (DKC) planą;
b) Pritraukti ES struktūrinių fondų ar kitas galimas lėšas projekto finansavimui;
c) Organizuoti konkursą projekto įgyvendinimui ir valdymui;
d) Pastatyti DKC.
</t>
  </si>
  <si>
    <t>2010–2018</t>
  </si>
  <si>
    <t>Neskirtas finansavimas</t>
  </si>
  <si>
    <t>Daugiafunkcio komplekso konkursas baigėsi 2018 m. pavasarį ir jį laimėjo „Axis Industries“ su bendrovėmis „Venetus Capital“, „Kauno arena“ ir architektų įmonėmis „Populous“ bei „Cloud architektai“. Po procedūrų daugiafunkcio sporto komplekso su nacionaliniu stadionu statybų ant Šeškinės kalvos konkurso laimėtoju oficialiai pripažintas koncesininkas „Axis Industries“. Daugiafunkcį sporto kompleksą be stadiono sudarys dar 15 sporto objektų: lengvosios atletikos aikštė, 6 krepšinio salės, 3 futbolo treniruočių aikštės, rankinio, gimnastikos, bokso salės. Taip pat bus statomi sporto muziejus, bendruomenės centras, biblioteka, vaikų darželis.</t>
  </si>
  <si>
    <t>1.5.3.4</t>
  </si>
  <si>
    <t>Optimizuoti esamų muziejų veiklą, remti privačias iniciatyvas steigiant naujus visuomeninius, privačius muziejus ir galerijas</t>
  </si>
  <si>
    <t xml:space="preserve">a) Aktyviai keistis parodomis ir depozitais su kitais muziejais ir galerijomis;
b) Pagal galimybes remti privačių ir visuomeninių muziejų iniciatyvas;
c) Plėtoti muziejų veiklą, integruoti turistinius maršrutus, skatinti edukacinę ir saviraiškos ugdymo programą.
</t>
  </si>
  <si>
    <t>Muziejų ekspozicijos atnaujinamos nuolat, priklausomai nuo pritraukto ir gauto finansavimo, vykdomi edukaciniai, turistiniai projektai ir kita veikla</t>
  </si>
  <si>
    <t>a) Bendradarbiaujant su Lietuvos generaliniu konsulatu Sankt Peterburge Venclovų namams-muziejui buvo laikinai perduota menininko A. Jonausko fototipijų paroda „Maironio pėdsakai Sankt Peterburge“. V. Mykolaičio-Putino memorialinis butas-muziejus bendradarbiavo su Bažnytinio paveldo muziejumi rengiant parodą „Dvasiniai Fribūro vaikai: universiteto lietuviai ir Lietuvos valstybės kūrimasis“. VšĮ Lietuvos energetikos muziejus bendradarbiavo su MO muziejumi, Nacionaline dailės galerija, kitomis įstaigomis dėl eksponatų paskolinimo rengiant ekspozicijas. BĮ Marijos ir Jurgio Šlapelių namas-muziejus per 2019 m. surengė 7 parodas, kuriose buvo pristatyti 406 depozitai. BĮ Literatūrinis A. Puškino muziejus per 2019 m. surengė 17 parodų.
b) Vilniaus memorialinių muziejų direkcija palaiko kontaktus su demokratinių pažiūrų Sankt Peterburgo kultūrininkais – Josifo Brodskio muziejaus steigimo fondo nariais. 5 šio fondo atstovai 2019-01-12 d. lankėsi Vilniaus memorialinių muziejų direkcijoje ir apžiūrėjo Venclovų namus-muziejų, susipažino su jo rinkiniu ir darbuotojais. 2019 m. atlikti visi paruošiamieji darbai VšĮ Vilniaus miesto muziejus steigimui. 2020 m. sausio 22 d. Vilniaus miesto Taryba pritarė VšĮ Vilniaus miesto muziejus steigimui. BĮ Marijos ir Jurgio Šlapelių namas-muziejus su privačiomis iniciatyvomis organizavo 6 renginius.
c) Vilniaus memorialinių muziejų direkcijos muziejai 2019 m. vykdė 30 temų edukacinius užsiėmimus, o iš jų naujai parengė arba atnaujino 5 temas (per metus vesti 239 edukaciniai užsiėmimai). V. Mykolaičio memorialiniame bute-muziejuje birželio 21 d. buvo surengta ekskursija ir edukacijų pristatymas mokytojų ir edukatorių delegacijai, atvykusiai į Lietuvą pagal projektą "My culture – your culture – our culture“ iš Portugalijos, Lenkijos, Italijos ir Graikijos. B. Grincevičiūtės memorialinio buto-muziejaus „Beatričės namai“ edukacinės programos pristatytos užsienyje gyvenantiems lietuviams - Varšuvos, Olburgo, Viborgo, Talino, Helsinkio, Paryžiaus, Liuksemburgo, Romos lietuviškose mokyklėlėse. Venclovų namai-muziejus dalyvavo „Open house 2019“ – atviros architektūros savaitgalyje 2019-04-27-28 d. 2019 m. dalinai buvo atnaujintos visų 4 memorialinių muziejų ekspozicijos ir pradėtas kurti naujas Medinės miesto architektūros muziejus, gavus finansavimą ES projektui „Medinės architektūros paveldo muziejaus Vilniuje, Polocko g. 52, sukūrimas“. VšĮ Lietuvos energetikos muziejus sukūrė naują ekskursiją apie Vilniaus pramonę už muziejaus sienų. Ekskursija įtraukta į naujus turistinius maršrutus su dviračiais. Per 2019 m. VšĮ Lietuvos energetikos muziejuje buvo vesto 234 ekskursijos, kuriose buvo 3979 dalyviai. Taip pat buvo surengti 203 edukaciniai užsiėmimai, kuriuose buvo 4195 dalyviai. BĮ Marijos ir Jurgio Šlapelių namo-muziejaus lankymas integruotas į 5 turistinius maršrutus, o muziejaus turinys integruotas į ugdymo įstaigų programas, o tuo pagrindu parengtos 4 naujos edukacinės programos. BĮ Literatūrinis A. Puškino muziejus vykdė XVIII-ąjį Lietuvos moksleivių meninės saviraiškos konkursą „Mano Aleksandras Puškinas“, kuriame dalyvavo 196 moksleiviai iš 45 Lietuvos mokyklų. Šis muziejus taip pat 2019 m. bendradarbiavo su Valstybiniu literatūriniu memorialiniu J. Kolaso muziejumi (Minskas, Baltarusijos Respublika) - sukurtas i„Kultūros turizmo takas „Jakubo Kolaso gyvenimas Vilniuje ir jo ryšiai su Markučių dvaru“.</t>
  </si>
  <si>
    <t>1.5.3.5</t>
  </si>
  <si>
    <t>Formuoti kultūros ir meno erdves po atviru dangumi</t>
  </si>
  <si>
    <t>a) Įkurti Vilniaus miesto skulptūrų parką;
b) Steigti kitus kultūros ir meno traukos centrus / erdves po atviru dangumi.</t>
  </si>
  <si>
    <t>Meno projektų rėmimo programos „Kuriu Vilnių“ rezultatai – dar 13 naujų meno projektų Vilniaus mieste</t>
  </si>
  <si>
    <t>a) Vilniaus miesto skulptūrų parkas nebuvo kuriamas.                                                                                                                             b) 2019 m. antrą kartą įgyvendinta programa “Kuriu Vilnių“. Meno projektų rėmimo programos „Kuriu Vilnių“ rezultatai – dar 13 naujų meno projektų. Konkurse dalyvavo 68 dalyviai, kurie pateikė savo pasiūlymus, kaip atnaujintų ir pagyvintų prioritetines miesto teritorijas: Stoties–Oro uosto apylinkes, skverą nuo Rygos g. iki Sietuvos progimnazijos Taikos gatvėje, Čikagos alėją Pašilaičiuose. Komisijos nariai atrinko 13 projektų, kuriems buvo paskirstyta daugiau kaip 443 tūkst. eurų finansinė parama.</t>
  </si>
  <si>
    <t>1.5.3.6</t>
  </si>
  <si>
    <t>Atnaujinti bibliotekų infrastruktūrą ir kompiuterizuoti viešųjų bibliotekų sistemos bibliotekas</t>
  </si>
  <si>
    <t xml:space="preserve">a) Optimizuoti viešųjų bibliotekų tinklą;
b) Atnaujinti bibliotekų infrastruktūrą:
1) iki 2020 m. siekti renovuoti ir modernizuoti dalį  savivaldybės viešųjų bibliotekų tinklui priklausančių bibliotekų: 2011–2013 m. rekonstruoti Vilniaus centrinės bibliotekos pastatą Žirmūnų g. 6 ir t. t.;
2) iki 2018 m. kompiuterizuoti visas veikiančias viešųjų bibliotekų sistemos bibliotekas.
c) Atnaujinti knygų, leidinių fondą.
</t>
  </si>
  <si>
    <t>Pagal skirtas lėšas atnaujintos 2 bibliotekos, viešųjų bibliotekų sistemos bibliotekos kompiuterizuotos pilnai</t>
  </si>
  <si>
    <t>a) 2019 m. Vilniaus miesto sav. centrinės biblioteka ir jos filialai veikė optimizuotame tinkle.
b) 1) Per 2019 m. Vilniaus miesto savivaldybės lėšomis buvo atnaujinti du centrinės bibliotekos filialai: Gerosios Vilties ir Grigiškių bei pradėtas naujų patalpų Lazdynų filialui įrengimas. 2) 2019 m. 14 filialų skaitytojus aptarnavo automatizuotai ir visi Vilniaus miesto savivaldybės bibiotekos filialai buvo kompiuterizuoti ir teikė atitinkamas skaitytojų aptarnavimo paslaugas.                   
c) 2019 m., kaip ir kasmet, atnaujintas knygų ir leidinių fondas, papildytas naujausiomis knygomis ir leidiniais.</t>
  </si>
  <si>
    <t>1.5.4.</t>
  </si>
  <si>
    <t>UŽDAVINYS.  Gerinti kūno kultūros ir sporto infrastruktūrą, skatinti aktyvų laisvalaikį (Sporto ir sveikatingumo sk.)</t>
  </si>
  <si>
    <t>1.5.4.1</t>
  </si>
  <si>
    <t>Sukurti kūno kultūros ir sporto infrastruktūros registrą</t>
  </si>
  <si>
    <t>Sukurti registrą.</t>
  </si>
  <si>
    <t>Sporto ir sveikatingumo sk.</t>
  </si>
  <si>
    <t>Nebuvo vykdoma, nes nenustatytas poreikis.</t>
  </si>
  <si>
    <t>Skaityti veiksmo 1.5.4.1. rezultato aprašymą</t>
  </si>
  <si>
    <t>1.5.4.2</t>
  </si>
  <si>
    <t>Įrengti viešą sporto ir aktyvaus poilsio trasą Neries pakrantėje: Vingio parkas – Verkių parkas</t>
  </si>
  <si>
    <t xml:space="preserve">Įrengti viešą sporto ir aktyvaus poilsio trasą, skirtą bėgikams, ėjikams, šiaurietiško vaikščiojimo ėjikams, dviratininkams, riedutininkams, slidininkams ir kitomis sporto šakomis besidomintiems miestiečiams. Numatoma:
a) Visas trasas sujungti į vientisą maršrutą;
b) Sukurti galimybę naudotis įvairaus ilgio trasomis bėgikams, šiaurietiško vaikščiojimo ėjikams, dviratininkams, slidininkams;
c) Įrengti apšvietimą, pastatyti informacinius stendus;
d) Sumontuoti laikmačių sistemą;
e) Įrengtas trasas pritaikyti sporto renginių ir aktyvaus laisvalaikio organizavimui.
</t>
  </si>
  <si>
    <t>2010–2013</t>
  </si>
  <si>
    <t>Vyriausiojo miesto architekto sk., Aplinkos ir energetikos departamentas</t>
  </si>
  <si>
    <t xml:space="preserve">Atgaivinta idėja atnaujinti bėgimui, slidinėjimui, biatlonui, dviračių sportui tinkamą trasą Sapieginėje. Vyksta sporto ir laisvalaikio erdvės prie Baltojo tilto atnaujinimo darbai. Vyko 100 km "trail" bėgimo trasos aplink Vilnių ženklinimo darbai. Pažymėtos slidinėjimui tinkamos trasos.  </t>
  </si>
  <si>
    <t xml:space="preserve">Vyksta rangos darbai erdvėje prie Baltojo tilto, objektas turi pradėti veikti 2020 m. vasarą. </t>
  </si>
  <si>
    <t>1.5.4.3</t>
  </si>
  <si>
    <t>Plėsti ir atnaujinti sporto mokyklų sporto bazes</t>
  </si>
  <si>
    <t>a) Vilniaus krepšinio mokyklos Birželio 23-osios g. renovacija;
b) Vilniaus miesto sporto centro gimnastikos salės Kauno g. renovacija</t>
  </si>
  <si>
    <t>Seniūnijos</t>
  </si>
  <si>
    <t xml:space="preserve">Vilniaus krepšinio mokyklos pastatas atnaujintas. Gimnastikos salės Kauno g. atnaujinimo projektui pasirašyta ES finansavimo sutartis, vyksta projektavimo ir projekto derinimo procesas, rangos darbai numatyti 2020 metais. </t>
  </si>
  <si>
    <t>Skaityti veiksmo 1.5.4.3. rezultato aprašymą</t>
  </si>
  <si>
    <t>1.5.4.4</t>
  </si>
  <si>
    <t>Plėsti, atnaujinti ir pritaikyti visuomenės reikmėms bendrojo lavinimo mokyklų sporto bazes</t>
  </si>
  <si>
    <t>a) Kasmet atnaujinti iki 10 sporto aikštelių ugdymo įstaigų;
b) Pagal poreikį ir galimybes renovuoti futbolo aikštynus prie ugdymo įstaigų, skelbiant viešuosius konkursus privatiems investuotojams</t>
  </si>
  <si>
    <t>2010–2015</t>
  </si>
  <si>
    <t>Aplinkos ir energetikos departamentas</t>
  </si>
  <si>
    <t xml:space="preserve">2019 metais pradėti tipinių stadionų prie ugdymo įstaigų atnaujinimo darbai: paruošti pagrindai dirbtinių dangų klojimui  Ąžuolyno, P. Vileišio, Taikos progimnazijose, J. Lelevelio inžinerijos gimnazijoje, įrengtas šių aikštynų apšvietimas. </t>
  </si>
  <si>
    <t xml:space="preserve">Pasirengta dirbtinių dangų klojimui žuolyno, P. Vileišio, Taikos progimnazijų, J. Lelevelio inžinerijos gimnazijos sporto aikštynuose - atlikti visi paruošiamieji darbai, įvyko viešieji pirkimai, kurių nugalėtojai darbus atliks 2020 m. pavasarį. </t>
  </si>
  <si>
    <t>1.5.4.5</t>
  </si>
  <si>
    <t>Skatinti privataus sektoriaus iniciatyvas bei tarpinstitucinį bendradarbiavimą atnaujinant sporto objektus</t>
  </si>
  <si>
    <t xml:space="preserve">Pritraukti privačių investuotojų. ES bei valstybės lėšas šiems objektams statyti ir atnaujinti:
a) Lazdynų daugiafunkcis centras
b) Šeškinės daugiafunkcis centras;
c) 25 m. baseinas Fabijoniškėse
</t>
  </si>
  <si>
    <t>Baigiamos derybos su koncesininku dėl Šeškinės daugiafunkcio centro statybos</t>
  </si>
  <si>
    <t>Lazdynų daugiafunkcio centro rangos darbai vėluoja dėl vieno iš rangovų bankroto.</t>
  </si>
  <si>
    <t>1.5.4.6</t>
  </si>
  <si>
    <t>Inicijuoti modernių sporto centrų kūrimą</t>
  </si>
  <si>
    <t xml:space="preserve">a) Pritraukti privačių investuotojų lėšas Sporto komplekso Kaukysos g. 18 statybai [2010–2020 m.];
b) Pritraukti privačių investuotojų lėšų stadiono, sporto aikštyno ir maniežo Jamonto parke įrengimui [2010–2020 m.];
c)  Pritraukti privačių investuotojų lėšų paplūdimio tinklinio aikštyno prie Baltojo tilto įrengimui [2010–2018 m.];
d) Prisidėti prie Futbolo akademijos komplekso Karklų g. statybos;
f) Renovuoti futbolo stadioną Grigiškėse, Kadriškių g.
</t>
  </si>
  <si>
    <t xml:space="preserve">Privačiomis lėšomis baigtas įrengti Ryto progimnazijos teritorijoje esantis modernus futbolo stadionas, dengtas pripučiamu kupolu: sklypą šio projekto realizavimui išnuomavo savivaldybė. Baigiamas analogiškas projektas Pilaitėje - jis vykdomas savivaldybės ir ŠMSM lėšomis. </t>
  </si>
  <si>
    <t>Skaityti veiksmo 1.5.4.6. rezultato aprašymą</t>
  </si>
  <si>
    <t>1.5.4.7</t>
  </si>
  <si>
    <t xml:space="preserve">Skatinti naujus sveikatinimo, aktyvaus laisvalaikio praleidimo būdus </t>
  </si>
  <si>
    <t>a) Kūno kultūros ir sporto renginių inicijavimas;
b) Naujų sveikatinimo, aktyvaus laisvalaikio praleidimo būdų skatinimas (šiaurietiškasis ėjimas, diskgolfas ir pan.);</t>
  </si>
  <si>
    <t>Konkursai vyksta kiekvienais metais</t>
  </si>
  <si>
    <t>Kasmet vyksta Kūno kultūros ir sporto projektų finansavimo konkursai, kuriais skiriamos lėšos projektams, numatantiems konkrečią veiklą arba konkrečių renginių organizavimui. 2019 metais buvo pateikta 151 projektų, ekspertų komisija nusprendė skirti finansavimą 104 projektams.</t>
  </si>
  <si>
    <t>1.5.4.8</t>
  </si>
  <si>
    <t>Atnaujinti, įrengti švietimo įstaigų sporto aikštynus ir aikšteles</t>
  </si>
  <si>
    <t xml:space="preserve">a) prie švietimo įstaigų atnaujinti ir (arba) įrengti  10 naujų (105 x 68  m) futbolo aikščių
b) prie švietimo įstaigų atnaujinti ir (arba) įrengti 26 naujus universalios paskirties  sporto aikštynus
c) viešosiose erdvėse kasmet atnaujinti ir (arba) įrengti 10 universalios paskirties  sporto aikštynų
</t>
  </si>
  <si>
    <t>2014–2020</t>
  </si>
  <si>
    <t xml:space="preserve">Vyriausiojo miesto architekto sk., Infrastruktūros sk.
</t>
  </si>
  <si>
    <t xml:space="preserve">Tęstinis procesas, numatantis tipinių mokyklinių stadionų atnaujinimą, įrengiant diebntinės dangos futbolo aikštę, dirntinės dangos bėgimo takus ir daugiafunkces aikšteles, kamuolių gaudykles, apšvietimą. </t>
  </si>
  <si>
    <t>Už tikslo įgyvendinimą atsakingas Būsto administravimo sk.</t>
  </si>
  <si>
    <t>1.6.</t>
  </si>
  <si>
    <t>TIKSLAS. Kokybiška ir patogi gyvenamojo būsto aplinka (Būsto administravimo sk.)</t>
  </si>
  <si>
    <t>1.6.1.</t>
  </si>
  <si>
    <t>UŽDAVINYS.  Skatinti gyvenamojo būsto ir jo aplinkos atnaujinimą bei efektyvų valdymą (Būsto administravimo sk.)</t>
  </si>
  <si>
    <t>1.6.1.1</t>
  </si>
  <si>
    <t>Vykdyti gyvenamojo būsto modernizavimą</t>
  </si>
  <si>
    <t>Kurti alternatyvius mechanizmus daugiabučių namų renovacijai (inicijuoti reikiamą teisinę bazę, kompleksiškai planuoti sovietmečiu statytų miegamųjų rajonų atnaujinimą, renovacijai taikyti pažangiausias technologijas (pvz. pasyvaus, aktyvaus namo koncepcijos), didinti energijos vartojimo efektyvumą, kt.).</t>
  </si>
  <si>
    <t>Energetikos skyrius.</t>
  </si>
  <si>
    <t>VšĮ „Atnaujinkime miestą“, Seniūnijos, UAB "Vilniaus miesto būstas"</t>
  </si>
  <si>
    <t>Modernizuota 19 gyvenamųjų namų, pateikta 58 paraiškos finansuoti namų atnaujinimą, visoms paraiškoms pritarta, skirtas finansavimas.</t>
  </si>
  <si>
    <t>Organizuoti 103  susirinkimai, parengti 36 namų modernizavimo investiciniai planai, suteiktos 2423 konsultacijos, organizuoti 4 seminarai daugiabučių namų gyventojams, pateiktos 58 paraiškos finansuoti projektus.</t>
  </si>
  <si>
    <t>1.6.1.2</t>
  </si>
  <si>
    <t>Pagerinti daugiabučių namų administravimą ir aplinkos priežiūrą</t>
  </si>
  <si>
    <t>a) Inicijuoti ir rengti teisės aktus ir jų pataisas atsižvelgiant į „Komunalinių ir kitų mokesčių už centralizuotai teikiamas paslaugas palankesnio gyventojams apskaičiavimo ir mokėjimo galimybių studijos“ rekomendacijas;</t>
  </si>
  <si>
    <t>Būsto administravimo sk.</t>
  </si>
  <si>
    <t xml:space="preserve">Įsisteigta 76 daugiabučių namų savininkų bendrijų (iš jų 104 namai), organizuoti 5 seminarai daugiabučių namų bendrijų klausimais, butų ir kitų patalpų savininkai pasirašė 22 jungtinės veiklos sutartis, organizuotos administratoriaus pasirinkimo procedūros 978 daugiabučiuose namuose. Bendrijų steigimui buvo nemokamai pateikti Registrų centro suformuoti 140 daugiabučių namų patalpų savininkų sąrašai.  </t>
  </si>
  <si>
    <t>Vilniaus miesto savivaldybės administracija 2019-04-10 raštu Nr. A51-33246/19(3.3.2.2E-EM4)  „Dėl teisės aktų, susijusių su daugiabučių namų valdymu, tobulinimo“ pateikė siūlymus dėl teisės aktų tobulinimo, vykdant daugiabučių namų valdytojų (butų ir kitų patalpų savininkų bendrijų, jungtinės veiklos sutartimi įgaliotų asmenų ir Lietuvos Respublikos civilinio kodekso 4.84 straipsnyje nustatyta tvarka paskirtų bendrojo naudojimo objektų administratorių) veiklos, susijusios su įstatymų ir kitų teisės aktų jiems priskirtų funkcijų vykdymu, priežiūrą ir kontrolę.  </t>
  </si>
  <si>
    <t>1.6.1.3</t>
  </si>
  <si>
    <t>Organizuoti gyvenamųjų namų kiemų aplinkos tvarkymą</t>
  </si>
  <si>
    <t>Inicijuoti perplanavimus ir gyventojų dalyvavimą įgyvendinant darbus.</t>
  </si>
  <si>
    <t>Koordinuoti ir planuoti seniūnijos teritorijos tvarkymo darbai, teiktos paraiškos ir siūlymai dėl teritorijos tvarkymo darbų organizavimo, finansavimo klausimais (pagal seniūnijos veiklos programą)</t>
  </si>
  <si>
    <t xml:space="preserve">Detaliau Vilniaus miesto savivaldybės seniūnijų 2019 m. veiklos plano ataskaitose. </t>
  </si>
  <si>
    <t>1.6.1.4</t>
  </si>
  <si>
    <t>Renovuoti daugiabučių namų teritorijų infrastruktūrą</t>
  </si>
  <si>
    <t>Rengti programas ir nuosekliai renovuoti daugiabučių namų teritorijų infrastruktūrą (vaikų žaidimų aikšteles, želdynus, dangas, suoliukus ir kt.).</t>
  </si>
  <si>
    <t>Infrastruktūros sk.</t>
  </si>
  <si>
    <t>Buvo nuosekliai atnaujinama daugiabučių namų teritorijų infrastruktūra</t>
  </si>
  <si>
    <t xml:space="preserve">205 kiemuose atlikti a/b dangos remonto darbai;19 800 m2 kiemuose danga sustiprinta „Žaliuojų koriu“ ant kurio gali statyti 1 819 automobilių;  suremontuota  50 vietų laiptų; </t>
  </si>
  <si>
    <t>1.6.1.5</t>
  </si>
  <si>
    <t>Atnaujinti, įrengti kūno kultūros ir sporto aikšteles, sporto įrenginius mikrorajonuose</t>
  </si>
  <si>
    <r>
      <t>a) Atnaujinti ir / arba įrengti naujas kūno kultūros ir sporto aikšteles, sporto įrenginius, pritaikyti juos neįgaliesiems;</t>
    </r>
    <r>
      <rPr>
        <strike/>
        <sz val="9"/>
        <rFont val="Tahoma"/>
        <family val="2"/>
        <charset val="186"/>
      </rPr>
      <t xml:space="preserve"> 
</t>
    </r>
    <r>
      <rPr>
        <sz val="9"/>
        <rFont val="Tahoma"/>
        <family val="2"/>
        <charset val="186"/>
      </rPr>
      <t>b) Mikrorajonų rekreacinėse zonose įrengti sveikatingumo takus (pvz. riedučių, riedlenčių sporto parkus ir pan.).</t>
    </r>
  </si>
  <si>
    <t>2019 metais  buvo remontuojamos/atnaujinamos viešųjų erdvių sporto aikštelės, jose esanti sporto įranga, aptvėrimas prie Druskio g. 6, S. Žukausgo g. 42, Varpų g. 4, Viršuliškių g. 85, Viršuliškių g. 65, P. Žadeikos g. 20, Taikos g. 78, Fabijoniškių g. 1, Vilkpėdės skvere, tvarkytas Olimpiečių alėjos stendų apšvietimas.</t>
  </si>
  <si>
    <t xml:space="preserve">Sutvarkyta ir atnaujinta lauiko sporto aikštelių įranga, tvoros, apšvietimas. Darbus atliko UAB "Grinda". </t>
  </si>
  <si>
    <t>1.6.2.</t>
  </si>
  <si>
    <t xml:space="preserve">UŽDAVINYS. Skatinti ir ugdyti gyventojų bendruomeniškumą (Seniūnijos)    </t>
  </si>
  <si>
    <t>1.6.2.1</t>
  </si>
  <si>
    <t xml:space="preserve">Įgyvendinti vaikų ir jaunimo, senjorų užimtumo, šeimų laisvalaikio projektus bendradarbiaujant su verslo ir nevyriausybinėmis organizacijomis </t>
  </si>
  <si>
    <t>Skatinti verslo organizacijas bendradarbiauti su bendruomenių institucijomis ir NVO, steigiant vaikų ir jaunimo, senjorų užimtumo, šeimų laisvalaikį organizuojančius pramogų centrus.</t>
  </si>
  <si>
    <t>2010–2016</t>
  </si>
  <si>
    <t>1.6.2.2</t>
  </si>
  <si>
    <t>Kurti kūno kultūros, sveikatingumo, pramogų ir laisvalaikio centrus seniūnijose</t>
  </si>
  <si>
    <t>Skatinti naujų kūno kultūros, sveikatingumo, pramogų ir laisvalaikio centrų statybą.</t>
  </si>
  <si>
    <t>Seniūnijos </t>
  </si>
  <si>
    <t>Švietimo aplinkos sk., Biudžeto ir ekonomikos sk.</t>
  </si>
  <si>
    <t>Darbai ir iniciatyvos atliekami departamentų, nuo 2019 m. - skyrių lygmenyje, žr. 1.5.3 ir 1.5.4. uždavinius.</t>
  </si>
  <si>
    <t>Skaityti 1.6.2.2. veiksmo rezultato aprašymą</t>
  </si>
  <si>
    <t>1.6.2.3</t>
  </si>
  <si>
    <t>Kurti bendruomenės centrus (namus) seniūnijose</t>
  </si>
  <si>
    <t>a) Kurti bendruomenės centrus seniūnijose pagal 2006 m. kovo 1 d. Tarybos sprendimą Nr. 1-1068 „Dėl Bendruomenės centrų kūrimo Vilniaus miesto savivaldybės administracijos seniūnijose plano tvirtinimo“;
b) Steigti naujus daugiafunkcinius bendruomenės centrus (namus).</t>
  </si>
  <si>
    <t>Nebuvo vykdomi dėl lėšų stokos</t>
  </si>
  <si>
    <t>Skaityti 1.6.2.3. veiksmo rezultato aprašymą</t>
  </si>
  <si>
    <t>1.6.2.4</t>
  </si>
  <si>
    <t>Skatinti tautinių, etninių, kraštiečių bendrijų, NVO kultūrinę ir intelektinę veiklą</t>
  </si>
  <si>
    <t>Organizuoti kultūrinių ir intelektinių projektų rėmimo konkursus.</t>
  </si>
  <si>
    <t>Vilniaus miesto savivaldybė kasmet skiria lėšas bendruomenės gyvumui, saviraiškai, iniciatyvoms ir renginiams</t>
  </si>
  <si>
    <t xml:space="preserve">Vyko tokios šventės, kaip: Moliūgų žibintų kūrybinės dirbtuvės Trakų Vokėje, Dvarčionių teatro šventė, Šeškinės kartų festivalis, Lazdynų Ryto bendruomenės šeimų parko kūrimas, kaimynų dienos ir kiti renginiai. </t>
  </si>
  <si>
    <t>1.6.2.5</t>
  </si>
  <si>
    <t>Skatinti bendruomenės dalyvavimą planuojant ir teikiant socialines paslaugas</t>
  </si>
  <si>
    <t xml:space="preserve">Organizuoti NVO socialinių paslaugų, socialinių iniciatyvų konkursus.
</t>
  </si>
  <si>
    <t xml:space="preserve">Organizavus NVO socialinių projektų konkursus, finansuoti 25 socialiniai projektai. Vykdyti pasitarimai su NVO dėl globos centrų, šeimos paramos centrų, kompleksinių paslaugų šeimai, teikimo, pagalbos socialinės rizikos asmenims, paslaugų neįgaliesiems organizavimo </t>
  </si>
  <si>
    <t xml:space="preserve">Finansuoti NVO projektai: pagalba slaugant neįgalius asmenis namuose; nemokamas maitinimas nepasiturintiems asmenims; asmens higienos paslaugos socialinės rizikos asmenims; laikinas  apnakvindinimas ir bendrosios socialinės paslaugos socialinės rizikos asmenims; šeimos paramos centrų; globėjų tarnybų, socialinės priežiūros paslaugų vaikams vaikų dienos centruose; smurto prevencijos; socialinės priežiūros (apnakvindinimo) paslaugos moterims ir vaikams; dienos socialinės globos paslaugos neįgaliems vaikams dienos centre. </t>
  </si>
  <si>
    <t>1.6.2.6</t>
  </si>
  <si>
    <t>Informuoti ir šviesti miesto bendruomenę apie plėtros planus ir aktualius miesto projektus</t>
  </si>
  <si>
    <t xml:space="preserve">a) Įkurti plėtros informacinį centrą [2010–2015 m.];
b) Teikti informaciją miesto gyventojams internete [2015–2020 m.];
c) Šviesti bendruomenes miesto plėtros klausimais.
</t>
  </si>
  <si>
    <t xml:space="preserve">a) VŠĮ " GO VILNIUS" vykdo miesto  investicinę,  rinkodarinę, įvaizdžio formavimo  veiklą, susijusią su plėtros planais ir aktualiais miesto projektais b) veikia įvairios mobiliosios programos, kaip pvz.: "tvarkau miestą". Savivaldybės puslapyje www.vilnius.lt viešinami mieste vykdomi plėtros projektai.  Informacija teikiama atviras.vilnius.lt -  galimas prisijungimas prie GIS portalo, interaktyvaus žemėlapio www.maps.lt. Informacija apie Bendrojo plano rengiamus sprendinius, Integruotų vystymo teritorijų programą, Kaimynijų, "Kuriu Vilnių" programas c) Keičiamo Vilniaus miesto Bendrojo plano sprendiniai pristatomi bendruomenėms rengiant susitikimus su gyventojais.  </t>
  </si>
  <si>
    <t>Skaityti veiksmo 1.6.2.6 rezultato aprašymą.</t>
  </si>
  <si>
    <t>1.6.2.7</t>
  </si>
  <si>
    <t>Stiprinant socialinę sanglaudą, skatinti bendruomenių socialinių tinklų formavimąsi ir įteisinti kaimynijas</t>
  </si>
  <si>
    <t>a) Įteisinti kaimynijos sąvoką;
b) Sudaryti sąlygas kaimynijų funkcionavimui, socialiniams ryšiams (viešųjų erdvių kūrimas ir išsaugojimas (puoselėjimas) kaimynijų susibūrimams, bendravimui, t.t.).</t>
  </si>
  <si>
    <t xml:space="preserve"> Vykdoma programa "Atnaujinkime miestą"</t>
  </si>
  <si>
    <t xml:space="preserve">1288 naujai suformuotos kaimynijos turi net 934 ha neužstatytų bendrų plotų, kuriuos galima paversti jaukiomis, patogiomis kaimyniškomis erdvėmis.  Savivaldybė, norintiems susitvarkyti savo kiemą, skiria finansavimą - po 10 eurų už 1 kv. m atnaujinamos teritorijos tiems, kurie atsinaujins senesnius kaip 15 metų daugiabučių namų kvartalus. </t>
  </si>
  <si>
    <t>Už tikslo įgyvendinimą atsakingas</t>
  </si>
  <si>
    <t>2.1.</t>
  </si>
  <si>
    <t>TIKSLAS. Palanki ekonominė aplinka verslui ir investicijoms</t>
  </si>
  <si>
    <t>2.1.1.</t>
  </si>
  <si>
    <t xml:space="preserve">UŽDAVINYS. Sukurti verslo plėtros ir užimtumo didinimo paskatų sistemą </t>
  </si>
  <si>
    <t>2.1.1.1</t>
  </si>
  <si>
    <t>Plėtoti verslo įmonių rėmimo sistemą, rengti ir įgyvendinti verslo skatinimo projektus, stiprinti savivaldybės ir asocijuotų verslo struktūrų bendradarbiavimą</t>
  </si>
  <si>
    <t xml:space="preserve">a) Inicijuoti ir remti muges, konferencijas, skatinančias naujas idėjas versle ir verslo ryšių plėtrą;
b) Vykdyti įvairius smulkiojo verslo skatinimo ir gyventojų užimtumo projektus;
c) Bendradarbiauti su VšĮ „Vilnijos verslo inkubatorius“,
Vilniaus prekybos, pramonės ir amatų rūmais ir kitomis asocijuotomis verslo įmonėmis.
</t>
  </si>
  <si>
    <t>Užsienio ryšių ir turizmo skyrius</t>
  </si>
  <si>
    <t>2.1.1.2</t>
  </si>
  <si>
    <t>Remti verslo organizacijų iniciatyvas ir aktyviai prisidėti rengiant įstatymų pataisas, gerinančias verslo sąlygas</t>
  </si>
  <si>
    <t>Teikti siūlymus rengiant įstatymų pataisas, kuriomis bus siekiama supaprastinti sąlygas verslui.</t>
  </si>
  <si>
    <t xml:space="preserve">Investicinių projektų valdymo skyrius </t>
  </si>
  <si>
    <t>Teisės gr.</t>
  </si>
  <si>
    <t>Atlikus teisės aktų ir Vilniaus miesto bendrojo plano analizę, identifikuotos teritorijos (gamybai ir sandėliavimui), tinkamos plyno lauko investicijoms. 
Rezultate buvo identifikuotos keturios teritorijos: Kuprioniškės šalia Vilniaus oro uosto, Vismaliukų investicinė zona prie Kairėnų, Vilniaus logistikos centras prie Vaidotų geležinkelio stoties ir privati NT vystytojo teritorija „Vilniaus industrinis parkas“.</t>
  </si>
  <si>
    <t>Kiekviena teritorija turėjo savo problematiką, kurioms buvo pasiūlyti tolimesni veiksmai. Buvo pastebėta, kad dviejų Vilniaus mieste įsteigtų investicinių zonų veikimas negalimas dėl teisinės problematikos, kai teritoriją valdantis operatorius negali subnuomoti žemės ateinančioms plyno lauko investicijoms. Buvo pasiūlytas sprendimas steigti investicinių teritorijų vietose pramonės parkus pagal LR Investicijų įstatymą, kuris padėtų išspręsti teisinės subnuomos problemas. Vilniaus miesto savivaldybės Taryba pritarė abiejų parkų steigimo inicijavimui. Toliau planuojamas kitų sąlygų įgyvendinimas pramonės parkų steigimui.</t>
  </si>
  <si>
    <t>2.1.1.3</t>
  </si>
  <si>
    <t>Skatinti verslui skirtų paslaugų plėtrą ir jų prieinamumą</t>
  </si>
  <si>
    <t xml:space="preserve">a) Tobulinti (supaprastinti) verslo licencijų ir
leidimų išdavimo tvarką;
b) Padaryti paprastesnį leidimų įrengti ir eksploatuoti išorinę vaizdinę reklamą išdavimą;
c) Supaprastinti negyvenamų patalpų nuomos sąlygas ir nekilnojamojo turto privatizavimo procesus.
</t>
  </si>
  <si>
    <t>Nekilnojamojo turto sk.</t>
  </si>
  <si>
    <t>a) Susisiekimo ministerijai teikti 3 pasiūlymai dėl taksi leidimų išdavimo reglamentavimo, deklaracijų apie ketinimą vykdyti keleivių vežimo už atlygį veiklą  priėmimo supaprastinimo.
b) Supaprastintas dalies išorinės reklamos įrengimo leidimų išdavimo paslaugos teikimas.
c) nevykdytas, nes nebuvo poreikio.</t>
  </si>
  <si>
    <t>a)Susisiekimo ministerijai teikti 3 pasiūlymai dėl taksi leidimų išdavimo reglamentavimo, deklaracijų apie ketinimą vykdyti keleivių vežimo už atlygį veiklą  priėmimo supaprastinimo.
b) Įdiegtos papildomos e. leidimų įrengti tipinio dydžio ir turinio iškabas bei e. leidimų įrengti tipinio dydžio ir turinio laikiną nekilnojamojo turto objektų išorinę reklamą išdavimo paslaugos. 
c) nevykdytas, nes negyvenamų patalpų nuomos sąlygos jau supaprastintos, nekilnojamojo turto privatizavimo procesai buvo supaprastinti 2016 m. pradėjus vykdyti elektroninius aukcionus, 2017 m. vykdyti nebuvo poreikio.</t>
  </si>
  <si>
    <t>2.1.1.4</t>
  </si>
  <si>
    <t>Vykdyti aktyvią darbo rinkos užimtumo ir nedarbo mažinimo politiką</t>
  </si>
  <si>
    <t xml:space="preserve">a) Dalyvavimas rengiant ir įgyvendinant darbo rinkos politikos priemones bei gyventojų užimtumo programas,  gyventojų užimtumo didinimas bei nedarbo mažinimas Vilniaus mieste;
b) Organizavimas ir įgyvendinimas Vilniaus mieste Užimtumo didinimo programos bendradarbiaujant su Užimtumo tarnyba prie LR Socialinės apsaugos ir darbo ministerijos;                                                                                                                                                                                                                                                                                             </t>
  </si>
  <si>
    <t>2017–2023</t>
  </si>
  <si>
    <t>Socialinių paslaugų skyrius</t>
  </si>
  <si>
    <t xml:space="preserve">Užimtumo tarnyba prie LR Socialinės apsaugos ir darbo ministerijos                                                                                                                                            </t>
  </si>
  <si>
    <t>Vilniaus miesto savivaldybės užimtumo didinimo programa bei jos įgyvendinimo tvarkos aprašas 2019-04-10 patvrirtinti Vilniaus miesto savivaldybės tarybos sprendimu Nr. 1-2038 „Dėl Vilniaus miesto savivaldybės užimtumo didinimo programos tvirtinimo“. Užimtumo didinimo programa finansuojama iš Lietuvos Respublikos valstybės biudžeto specialiųjų tikslinių dotacijų savivaldybių biudžetams lėšų, kurios Lietuvos Respublikos socialinės apsaugos ir darbo ministro įsakymu kiekvienų metų gruodžio mėnesį tvirtinamos savivaldybių biudžetams ir paskirstomos savivaldybių administracijoms savivaldybių patvirtintoms užimtumo didinimo programoms įgyvendinti ir socialinei paramai administruoti. 2019 metais Vilniaus miesto savivaldybei patvirtinta lėšų suma - 806300 Eur.</t>
  </si>
  <si>
    <t xml:space="preserve">2019 m. balandžio 23 d. pasirašytas Vilniaus miesto savivaldybės administracijos direktoriaus įsakymas Nr.30-958/19 „Dėl Vilniaus miesto savivaldybės užimtumo didinimo programos įgyvendinimo darbdavių atrankos komisijos sudarymo ir jos nuostatų tvirtinimo“, kuris Savivaldybės struktūrai pasikeitus 2019 m. rugsėjo 30 d. patikslintas Administracijos direktoriaus įsakymu Nr. 30-2477/19 „Dėl administracijos direktoriaus 2019-04-23 įsakymo Nr.30-958/19 „Dėl Vilniaus miesto savivaldybės užimtumo didinimo programos įgyvendinimo darbdavių atrankos komisijos sudarymo ir jos nuostatų tvirtinimo“ pakeitimo. 2019 m. balandžio 26 d. skelbiamas konkursas darbdaviams dalyvauti užimtumo didinimo programoje bei teikti paraiškas subsidijoms gauti. 2019 m. gegužės 27 d. parengtas Administracijos direktoriaus įsakymas Nr.30-1282/19 „Dėl lėšų, skirtų Vilniaus miesto savivaldybės užimtumo didinimo programai finansuoti, paskirstymo darbdaviams, dalyvaujantiems Vilniaus miesto savivaldybės užimtumo didinimo programoje 2019 metais, sąrašo tvirtinimo“, kuriuo vadovaujantis paskirstytos lėšos seniūnijoms (21). 2019 m. birželio 21 d. parengtas Administracijos direktoriaus įsakymas Nr.30-1596/19 „Dėl lėšų, skirtų Vilniaus miesto savivaldybės užimtumo didinimo programai finansuoti, paskirstymo darbdaviams, dalyvaujantiems Vilniaus miesto savivaldybės užimtumo didinimo programoje 2019 metais, sąrašo tvirtinimo“, kuriuo vadovaujantis paskirstytos lėšos 22 darbdaviams, (įmonėms, įstaigoms). 2019 m. rugsėjo 9 d. darbdaviai papildomai (pakartotinai) kviečiami dalyvauti Vilniaus miesto savivaldybės užimtumo didinimo programoje bei teikti paraiškas subsidijoms gauti. 2019 m. spalio 7 d. Administracijos direktoriaus įsakymu Nr.30-2543/19 „Dėl lėšų, skirtų Vilniaus miesto savivaldybės užimtumo didinimo programai finansuoti, paskirstymo darbdaviams, dalyvaujantiems Vilniaus miesto savivaldybės užimtumo didinimo programoje 2019 metais, sąrašo tvirtinimo“, paskirstytos lėšos 3 darbdaviams (įmonėms, įstaigoms). Organizuoti 3 susitikimai su Užimtumo tarnybos prie LR Socialinės apsaugos ir darbo ministerijos atstovais bei Vilniaus miesto savivaldybės administracijos struktūrinių padalinių darbuotojais bei dalyvauta 4 susitikimuose su Vilniaus miesto savivaldybės seniūnijų seniūnais. Parengtos ir pateiktos ketvirtinės ataskaitos LR Socialinės apsaugos ir darbo ministerijai, vadovaujantis nustatytais terminais. 2019 m. liepos 18 d. Socialinių paslaugų skyriaus vedėjo įsakymas „Dėl Vilniaus miesto savivaldybės užimtumo didinimo programoje dalyvaujančių įmonių (įstaigų) patikrų plano 2019 metams tvirtinimo“, kuriuo vadovaujantis per III–IV ketv. atliktos įmonių/įstaigų, dalyvaujančių Vilniaus miesto savivaldybės užimtumo didinimo programoje patikrų, surašyti „planinių patikrų aktai“, kurie užregistruoti dokumentų valdymo sistemoje @vilys.
Užimtumo didinimo programos įgyvendinimo terminas 2019 metais nuo birželio iki lapkričioio 30 d. Nuo 2019 metų pradžios dalyvauti Savivaldybės užimtumo didinimo programoje buvo įdarbintas 221 asmuo, vidutinė asmens dalyvavimo trukmė ~ 4 mėn., iš viso panaudota lėšų - 468023 Eur bei 10862 Eur. administravimo išlaidoms. </t>
  </si>
  <si>
    <t>2.1.2.</t>
  </si>
  <si>
    <t>UŽDAVINYS.  Sukurti palankią aplinką vidaus ir užsienio investuotojams (Investicinių projektų valdymo sk.)</t>
  </si>
  <si>
    <t>2.1.2.1</t>
  </si>
  <si>
    <t>Investuotojams sudaryti patrauklų miesto įvaizdį</t>
  </si>
  <si>
    <t xml:space="preserve">a) Dalyvauti formuojant ir palaikant teigiamą Vilniaus miesto įvaizdį (tarptautinės ir šalies parodos bei konferencijos);                                                        
</t>
  </si>
  <si>
    <t>Finansuota VšĮ „Vilniaus kino biuras“ veikla. 2019 metais Vilniaus mieste su Vilniaus kino biuro pagalba nufilmuota virš 40 įvairių kino projektų ir filmų. 
Įstaiga dalyvavo tarptautinėje veikloje pristatant Vilniaus miestą 4 tarptautiniuose renginiuose, skaitė pranešimą apie Lietuvos kino industriją Rumunijoje. 
Įstaiga prisidėjo prie kino turizmo populiarinimo Vilniuje. 
Įstaiga teikė konsultacijas apie filmavimo sąlygas Vilniuje tiek lietuvių, tiek užsienio kino ir reklamos kompanijoms, užsienio kino kompanijoms buvo pristatomas Vilniaus miestas, filmavimo vietos, Vilniuje įsikūrusios kino kompanijos, tvarkė filmavimo leidimus, tarpininkavo dėl filmavimo lokacijų.</t>
  </si>
  <si>
    <t xml:space="preserve">Įstaiga Vilniaus miestą atstovavo keturiuose tarptautiniuose kino industrijos renginiuose: tarptautiniame Berlyno kino festivalyje mugėje Berlinale ir tarptautiniame Kanų kino festivalyje mugėje Marche du Film, didžiausioje JAV kino mugėje American  Film Market, Vilniaus miestas pirmą kartą turėjo stendą Focus renginyje Londone. 
Įstaiga priklauso dviems tarptautinėms asociacijoms EUFCN ir AFCI, dalyvavo jų veikloje. 
Rinkodarinė veikla. 
Išleista atnaujinta informacinė medžiaga su svarbiausia informacija apie Lietuvą ir Lietuvos industrijos kontaktais. Tarptautiniame specializuotame kino lokacijų leidinyje parengta Vilniaus miesto reklama. 
Atnaujintas VR projektas, įtraukiant Lukiškių kalėjimo lokaciją.
                                                                                                                                      Vilniaus kino biuras pirmasis iš institucijų finansavo ir bendradarbiavo WIFT LT veikloje, suorganizuoti 2 renginiai – renginys mokyklų pedagogams pristatant filmo „Normalumas“ metodiką ir surengta pirmoji WIFT LT konferencija. 
Turizmo agentūroms pristatytos HBO Černobylio ir Jekaterinos Didžiosios filmavimų lokacijos, sukurti kino maršrutai, duoti interviu žurnalistams ir pan. 
Įstaiga vedė kino ekskursijas Neakivaizdinio Vilniaus programoje. 
Įstaiga teikia konsultacijas apie filmavimo sąlygas Vilniuje tiek lietuvių, tiek užsienio kino ir reklamos kompanijoms, užsienio kino kompanijoms buvo pristatomas Vilniaus miestas, filmavimo vietos, Vilniuje įsikūrusios kino kompanijos ir kt. Į Įstaigą dažniausiai kreipiasi užsienio kino kompanijos su įvairiais prašymais dėl bendros informacijos apie šalį/miestą, paslaugų, įrenginių nuomos, prodiuserio, ko-prodiuserio, fikserio, lokacijų vadybininkų paieškų, lokacijų ir specialistų įkainių, viešbučių, renginių, leidimų, informacijos apie mokestinę aplinką, festivalius  ir t.t. Kasmet įstaiga bendradarbiauja ir teikia organizacinę pagalbą kino festivaliams „Kino pavasaris“ ir „Scanorama“ (renginių koordinavimas, leidimų išdavimas, susitikimų organizavimas ir kt.). </t>
  </si>
  <si>
    <t>2.1.2.2</t>
  </si>
  <si>
    <t>Skatinti privataus ir viešojo sektoriaus bendradarbiavimą Vilniaus mieste</t>
  </si>
  <si>
    <t xml:space="preserve">Koordinuoti viešosios ir privačios partnerystės projektų rengimą ir įgyvendinimą
</t>
  </si>
  <si>
    <t xml:space="preserve">Vykdytas projekto „Daugiafunkcis sveikatinimo, ugdymo, švietimo, kultūros ir užimtumo skatinimo kompleksas“ konkursas koncesijai suteikti.
Rengtos projekto „Daugiafunkcio Lazdynų sveikatinimo centro įkūrimas“ konkurso koncesijai suteikti sąlygos.
</t>
  </si>
  <si>
    <t>Skaityti veiksmo 2.1.2.2. rezultato aprašymą.</t>
  </si>
  <si>
    <t>2.1.2.3</t>
  </si>
  <si>
    <t>Potencialiems investuotojams užsienio šalyse organizuoti Vilniaus miesto pristatymus</t>
  </si>
  <si>
    <t xml:space="preserve">
a) Organizuoti Vilniaus miesto pristatymą nekilnojamojo turto, investicijų tarptautinėse ir šalies parodose bei konferencijose;                                                         
b) Organizuoti Vilniaus investicijų, verslo aplinkos plėtros skatinimą ir pačius investicijų projektus, koordinuoti reklamuojančių leidinių rengimą, išleidimą ir platinimą, rengti analogišką medžiagą kitiems leidiniams ir informaciniams pranešimams.               
</t>
  </si>
  <si>
    <t>Investicinių projektų sk.</t>
  </si>
  <si>
    <t>Vyriausiojo miesto architekto sk., Užsienio ryšių ir turizmo skyrius, GO Vilnius</t>
  </si>
  <si>
    <t>a) Vilniaus miesto pristatymas parodose MIPIM 2018 ir Expo Real 2018;
b) Patvirtinta Vilniaus miesto konkurencingumo programa skatinant tarptautinį susisiekimą;
c) Išleistas Vilnius o’clock leidinys;
d) Išleistas Vilnius doing business leidinys
e) Pateikta fDi reitingui fDi Global Cities of the Future 2018/19 ir vykdyta komunikacija apie užimtas vietas
f) Įgyvendintas Workation 2018 projektas;
g) Paruoštas ir pradės vykdyti Welcome to Vilnius seminarų ciklas;
h) Sukurtas Relocation guide įrankis pateikiantis informaciją apie relokaciją į Vilnių;
i) Vykdyta komunikacija LinkedIn socialiniame tinkle.</t>
  </si>
  <si>
    <t>Skaityti veiksmo 2.1.2.3. rezultato aprašymą.</t>
  </si>
  <si>
    <t>2.1.3.</t>
  </si>
  <si>
    <t>UŽDAVINYS. Vykdyti subalansuotą komercinių ir pramoninių teritorijų plėtrą (Vyriausiojo miesto architekto sk.)</t>
  </si>
  <si>
    <t>2.1.3.1</t>
  </si>
  <si>
    <t>Skatinti harmoningą logistikos centrų kūrimąsi</t>
  </si>
  <si>
    <t>Skatinti logistikos centrų kūrimąsi Gariūnuose, prie Lentvario ir Minsko plento, kitose Vilniaus vietose.</t>
  </si>
  <si>
    <t xml:space="preserve">Naujojo Vilniaus miesto teritorijos bendrojo plano parengtuose sprendiniuose numatomos teritorijos logistikos centrams kurtis </t>
  </si>
  <si>
    <t>2.1.3.2</t>
  </si>
  <si>
    <t>Skatinti harmoningą pramonės veiklos plėtrą</t>
  </si>
  <si>
    <t>Skatinti pramonės veiklos plėtrą Kuprioniškėse, prie Lentvario ir kitose Vilniaus vietose.</t>
  </si>
  <si>
    <t>Naujojo Vilniaus miesto teritorijos bendrojo plano parengtuose sprendiniuose numatomos teritorijos numatomos teritorijos pramonės veiklai vystyti</t>
  </si>
  <si>
    <t>2.1.4.</t>
  </si>
  <si>
    <t>UŽDAVINYS.  Sudaryti palankias sąlygas žinių ekonomikos ir inovacijų plėtrai (Užsienio ryšių ir turizmo sk.)</t>
  </si>
  <si>
    <t>2.1.4.1</t>
  </si>
  <si>
    <t>Inicijuoti ir paremti tyrimus, skirtus identifikuoti Vilniaus žinių ekonomikos išteklius, naujas potencialias žinių ekonomikos sritis ir jų plėtros galimybes</t>
  </si>
  <si>
    <t>Identifikuoti Vilniaus žinių ekonomikos išteklius, nustatyti jų specializaciją ir konkurencinius pranašumus tarptautiniu kontekstu.</t>
  </si>
  <si>
    <t xml:space="preserve">Go Vilnius </t>
  </si>
  <si>
    <t>1. Atliktas Vilniaus konkurencingumo lygio investicijų pritraukimo srityje apskaičiavimo tyrimas;
2. Atlikta studija identifikuojanti ekonominius sektorius atspindinčius Vilniaus miesto ekonomikos specializaciją;
3. Atliktas Vilniaus naktinės ekonomikos potencialo tyrimas.</t>
  </si>
  <si>
    <t>Skaityti 2.1.4.1. veiksmo rezultato aprašymą</t>
  </si>
  <si>
    <t>2.1.4.2</t>
  </si>
  <si>
    <t>Vykdyti informacijos sklaidą Lietuvoje ir užsienyje, siekiant supažindinti su Vilniaus žinių ekonomikos galimybėmis</t>
  </si>
  <si>
    <t xml:space="preserve">a) Bendros mokslo, studijų, verslo ir savivaldybės konferencijos, seminarai, parodos ir kt., siekiant žinių ekonomikos svarbos pripažinimo;
b) Organizuoti seminarus Lietuvos ir užsienio žiniasklaidos atstovams, supažindinant juos su Vilniaus žinių ekonomikos galimybėmis.
</t>
  </si>
  <si>
    <t>2.1.4.3</t>
  </si>
  <si>
    <t>Inicijuoti mokslo, verslo ir vietinės valdžios bendradarbiavimą skatinančius projektus, kurie prisidėtų pritraukiant investicijas moksliniams tyrimams, inovacijoms ir aukštųjų technologijų verslo plėtrai</t>
  </si>
  <si>
    <t>a) Bendradarbiauti inicijuojant projektus, kurie padėtų pritraukti investicijas moksliniams tyrimams, inovacijoms ir aukštųjų technologijų verslo plėtrai;
b) Prisidėti prie VšĮ „Saulėtekio slėnis“ branduolio infrastruktūros tobulinimo plėtros.</t>
  </si>
  <si>
    <t xml:space="preserve"> Pradėjo veikti du didžiausios Europos branduolinių mokslinių tyrimų organizacijos (CERN) verslo inkubatoriai, vienas jų - Saulėtekio slėnio mokslo ir technologijų parke (sutartis pasirašyta 2019 m. liepos 4 d.) .2019 m. SSMTP vykdė aktyvią projektinę veiklą. Metų bėgyje buvo įgyvendinami 9 nacionalinių ir tarptautinių programų projektai. Vieno projekto įgyvendinimas buvo baigtas ir buvo pradėti vykdyti 3 nauji projektai. Metų bėgyje SSMTP, kaip projekto partneris, prisijungė prie 10 tarptautinių paraiškų rengimo. Per 2019 m. įstaiga uždirbo 731.192 Eur pardavimo pajamų  Finansavimo pajamos: 2019 m. gruodžio 31 d. Įstaiga buvo panaudojusi 253.902 Eur gautą ir gautiną ﬁnansavimą patirtų išlaidų dengimui: 2.808 Eur – projekto „Climate Launchpad“ išlaidų dengimui; 18.509  Eur projekto „ecoRIS3“ išlaidų dengimui, 29.961 Eur - projekto “Futurepreneurs” išlaidų dengimui, 105.874 Eur projekto “HEI-Makers išlaidų dengimui”; 56.713 Eur projekto “InoSpurtas” išlaidų dengimui, 15.000 Eur projekto “InnoCAPE” išlaidų dengimui, 18.496 Eur projekto “ABCitiEs” išlaidų dengimui, 6.541 kitų projektų ﬁnansavimas.</t>
  </si>
  <si>
    <t xml:space="preserve"> Saulėtekio slėnio mokslo ir technologijų parko (toliau -  SSMPT) veiklos sritys: • Infrastruktūros paslaugos žinioms imliam verslui. • Verslo ir mokslo bendradarbiavimo, žinių ir technologijų perdavimo skatinimas. • Verslumo skatinimo, inkubavimo paslaugų teikimas mažoms ir vidutinėms įmonėms. • Vietos ir užsienio investicijų skatinimas bei tarptautinio žinomumo didinimas. 
2019 metais Parke savo veiklą pradėjo 7 naujos įmonės: 
1. Vextur 2. Moremins Lietuva 3. Inovatyvūs projektavimo sprendimai 4. R and R Technology 5. Agile Tech 6. Inovatyvi medicina 7. Droplet Genomics  Iki 2019.12.31 -  veikė 54 įmonės. Parkas gavo 253 902 Eur projektinių investicijų iš nacionalinių ir tarptautinių programų. 2019 m. parkas dalyvavo kvietimuose šių tarptautinių programų: COSME, Horizon2020, EUKI, Europe Aid, Interreg Europe ir kt. Iš viso Parkas 2019 m. prisijungė prie 10 tarptautinių paraiškų kaip projekto partneris. 2019 m. birželio - liepos mėnesiais Parkas organizavo jau penktąjį didžiausią pasaulyje žaliųjų verslo idėjų konkursą “ClimateLaunchpad”. Atidarytame  Europos branduolinių mokslinių tyrimų organizacijos (CERN) verslo inkubatoriuje  Saulėtekio slėnio mokslo ir technologijų parke (sutartis pasirašyta 2019 m. liepos 4 d.) įsikursiančioms įmonėms bus suteikiamos skatinamosios priemonės, kurios apims finansinę paramą iki 40 000 Eur, CERN intelektinės nuosavybės licencijavimą lengvatinėmis sąlygomis, CERN bei Lietuvos inovacijų centro ekspertų konsultacijas, patalpas.</t>
  </si>
  <si>
    <t>2.2.</t>
  </si>
  <si>
    <t>TIKSLAS. Efektyviai išnaudotas miesto turizmo potencialas ir padidėję turistų srautai (Užsienio ryšių ir turizmo sk.)</t>
  </si>
  <si>
    <t>2.2.1.</t>
  </si>
  <si>
    <t>UŽDAVINYS.  Išplėtoti viešąją turizmo infrastruktūrą (Užsienio ryšių ir turizmo sk.)</t>
  </si>
  <si>
    <t>2.2.1.1</t>
  </si>
  <si>
    <t>Parengti ir įgyvendinti pagrindinių patekimo vietų į miestą („miesto vartų“) sutvarkymo programą</t>
  </si>
  <si>
    <t>a) Parengti pagrindinių patekimo vietų į miestą sutvarkymo programą;
b) Atnaujinti dangas, pastatų fasadus, pėsčiųjų zonas ir sutvarkyti želdinius, ypatingą dėmesį skiriant oro uostui, geležinkelio ir autobusų stotims, oro uosto – miesto centro trasai bei Savanorių prospektui, Ukmergės pl. ir kitoms Vilniaus vietoms.</t>
  </si>
  <si>
    <t>Vyriausiojo miesto architekto skyrius</t>
  </si>
  <si>
    <t>Nuolat vykdomas pagrindinių patekimų į miestą Ukmergės g., Galvės g., Molėtų pl., Minsko pl., Lentvario g., Lydos pl. einamasis remontas bei priežiūra, prižiūrimi ir atnaujinami želdiniai, tvarkomi šaligatviai, pėsčiųjų zonos pagrindiniuose įvažiavimuose į miestą. http://www.vilnius.lt/index.php?2982264478</t>
  </si>
  <si>
    <t>Skaityti veiksmo 2.2.1.1. rezultato aprašymą.</t>
  </si>
  <si>
    <t>2.2.1.2</t>
  </si>
  <si>
    <t>Įrengti Vilniaus miesto apžvalgos aikšteles</t>
  </si>
  <si>
    <t>Pagal patikslintą išdėstymo schemą įrengti apžvalgos aikšteles.</t>
  </si>
  <si>
    <t>2013–2020</t>
  </si>
  <si>
    <t>Vykdomos apžvalgos aikštelių išdėstymo parinkimo procedūros, aikštelės bus įrenginėjamos 2020 metais pagal pateiktas aikštelių išdėstymo vietas.</t>
  </si>
  <si>
    <t>Skaityti veiksmo 2.2.1.2. rezultato aprašymą.</t>
  </si>
  <si>
    <t>2.2.1.3</t>
  </si>
  <si>
    <t>Užtikrinti viešųjų tualetų plėtrą ir jų būklės gerinimą</t>
  </si>
  <si>
    <t xml:space="preserve">a) Įrengti viešuosius automatinius tualetus miesto
centrinėje dalyje:
1) Olimpiečių g.;
2) ties Liejyklos ir Universiteto gatvių sankirta;
3) skvere ties Vilniaus ir Liejyklos gatvių sankirta;
4) K. Sirvydo skvere;
5) Užupio skvere;
6) Vokiečių g.,
7) Tymo kvartale;
8) automobilių stovėjimo aikštelėje ties Arklių ir Visų Šventųjų gatvių sankirta;
9) šalia Rasų kapinių ir kt.
b) Įrengti viešuosius tualetus miesto mikrorajonuose.
</t>
  </si>
  <si>
    <t>Vykdant pasitarimo Miesto ūkio ir transporto departamento pas Vilniaus miesto savivaldybės merą protokolą 2017-09-31 Nr. 28-438/17 (1.2.13-T1) Vilniaus miesto Miesto ūkio departamento užsakymu SĮ „Vilniaus planas“ parengė aktualią viešųjų tualetų schemą, kurioje nurodyti esami ir įrengti planuojami viešieji tualetai. Pagal schemą numatyta įrengti 10 naujų automatinių kanalizuotų tualetų, 5 senus esamus požeminius viešuosius kanalizuotus tualetus pakeisti automatiniais kanalizuotais tualetais. Taip pat du viešuosius kanalizuotus tualetus siūloma (numatoma) suremontuoti.</t>
  </si>
  <si>
    <t>Skaityti veiksmo 2.2.1.3. rezultato aprašymą.</t>
  </si>
  <si>
    <t>2.2.1.4</t>
  </si>
  <si>
    <t>Plėtoti konferencinio turizmo infrastruktūrą</t>
  </si>
  <si>
    <t xml:space="preserve">a) Stiprinti LITEXPO parodų centro tarptautinį pripažinimą, tobulinti šio objekto susisiekimo infrastruktūrą;
b) Pritraukti privačių investuotojų lėšų tarptautinio lygio konferencijų centro, kurio didžiausioje salėje tilptų 3000–5000 konferencijų dalyvių, turinčio pakankamus maitinimo pajėgumus, sales po plenarinių posėdžių ir nedidelę ekspozicijų salę, įkūrimui.
</t>
  </si>
  <si>
    <t>Infrastruktūros sk., VŠĮ GO Vilnius</t>
  </si>
  <si>
    <t xml:space="preserve">a)	Pagerintas tarptautinis LITEXPO konkurencingumas:  sutvarkytos LITEXPO prieigos, ženklinimas ir pagerintas susisiekimas viešuoju transportu iš miesto centro. 
b)	Glaudžiai bendradarbiauta su VĮ Turto banku dėl Kongresų ir sporto rūmų rekonstrukcijos techninio projekto ir dėl pastato operatoriaus – nuomininko atrankos dokumentų pirkimo. Padėta paskleisti informaciją apie planuojamą konkursą tarptautinei rinkai, inicijuotas rūmų projekto pirmas prisistatymas Lietuvos ir užsienio konferencijų turizmo verslo atstovams.  
</t>
  </si>
  <si>
    <t xml:space="preserve">a)	VšĮ Go Vilnius iniciatyva nuo viešojo transporto stotelių „LITEXPO“ iki Parodų g. buvo pakeistos šaligatvių trinkelės, perdažyta pėsčiųjų perėja, atnaujintas perėjos apšvietimas, gatvių šviestuvai, įrengtos 4 naujos ir pakoreguotos 2 buvusios miesto nuorodos nukreipiančios žmones į/iš LITEXPO. Taip pat inicijuotas LITEXPO informacinio ženklo pastatymas prie pėsčiųjų perėjos. Sutarta dėl stotelių paviljonų pakeitimo ir miesto žemėlapių juose integravimo. Inicijuota papildoma viešojo transporto linija, kuri iš miesto centro atvežtų žmones iki LITEXPO be persėdimo. Tai ypač aktualu konferencijų delegatams, gyvenantiems miesto centre ar  senamiestyje esančiuose viešbučiuose. Nuo 2019 m. birželio 22 d. 14-as troleibusas iš Saulėtekio važiuos per centrą iki Pasakų parko Karoliniškėse
b) VšĮ Go Vilnius teikė Vilniaus koncertų ir sporto rūmų nuomos konkurso dokumentų pastabas, pasiūlymus ir rekomendacijas tiek Turto bankui, tiek suinteresuotiems dalyviams. Go Vilnius padėjo identifikuoti galimus tarptautinius dalyvius, paskleidė informaciją apie planuojamą konkursą tarptautiniams renginių organizatoriams, kongresų centrams. Go Vilnius inicijavo būsimo kongresų centro projekto pristatymą Liletuvos ir užsienio konferencijų organizatoriams „CONVENE“ renginio metu.  
 </t>
  </si>
  <si>
    <t>2.2.2.</t>
  </si>
  <si>
    <t>UŽDAVINYS.  Sudaryti sąlygas turizmo paslaugų plėtrai (Užsienio ryšių ir turizmo sk.)</t>
  </si>
  <si>
    <t>2.2.2.1</t>
  </si>
  <si>
    <t>Plėsti Vilniaus turizmo informacijos centrų veiklą</t>
  </si>
  <si>
    <t xml:space="preserve">a) Užtikrinti informacijos pateikimą ir palaikymą interneto svetainėse www.vilnius-tourism.lt ir www.vilnius–events.lt penkiomis kalbomis: lietuvių, anglų, vokiečių, lenkų, rusų;
b) Susieti VTIC paslaugas ir informaciją su naujausiomis technologijomis ir socialiniais tinklais;
c) Įgyvendinti turistinio maršruto Hop on – Hop off idėją.
</t>
  </si>
  <si>
    <t>VšĮ GO Vilnius</t>
  </si>
  <si>
    <t xml:space="preserve">Vykdyta Vilniaus turizmo informacijos centro veikla. </t>
  </si>
  <si>
    <t xml:space="preserve">Vykdytos turizmo informacijos centro funkcijos 3 padaliniuose (teikta nemokama informacija lankytojams, administruotos interneto svetainės www.vilnius-tourism.lt 2019 metais Vilniaus turizmo informacijos centruose apsilankė 134 680 lankytojai, iš kurių 23 748 lankytojai buvo Lietuvos (18%) ir 110 932 lankytojai – užsienio šalių (82%) gyventojai. Lyginant su 2018 metais, bendras lankytojų skaičius išaugo 13%.  www.vilnius-events.lt (per 2019 metus svetainėje pateikta informacija apie daugiau nei 6 000 renginių), organizuotos 600 ekskursijų, vykdytas atnaujintas Vilnius City Card projektas, įgyvendinti įvairūs kiti projektai. 2019 m. vasario mėn. Vilniaus turizmo informacijos centras, esantis Tarptautinio Vilniaus oro uosto Atvykimo salėje, buvo perkeltas į naujas patalpas. Oro uosto TIC tapo draugiškesnis lankytojams – darbo laikas buvo pratęstas nuo 21 val. iki 1 val. nakties. Siekiant turistams pateikti patogesnę informaciją apie viešąjį miesto transportą, bendradarbiaujant su SĮ „Susisiekimo paslaugos“ centre įrengtas ekranas, kuriame keliautojai gali pasitikrinti savo maršrutą. </t>
  </si>
  <si>
    <t>2.2.2.2</t>
  </si>
  <si>
    <t>Gerinti turizmo sektoriaus paslaugų kokybę ir darbuotojų gebėjimus</t>
  </si>
  <si>
    <t>a) Organizuoti konkursą „Vilniaus svetingumas“;
b) Organizuoti mokymus turizmo paslaugų sferos darbuotojams.</t>
  </si>
  <si>
    <t>Organizuotas konkursas "Vilniaus svetingumas 2019" ir mokymai turizmo paslaugų sferos darbuotojams. Organizuoti gidų rengimo ir  gidų kvalifikacijos kėlimo kursai.</t>
  </si>
  <si>
    <t xml:space="preserve">Organizuotas 12-as konkursas „Vilniaus svetingumas 2019“ . Konkurso metu buvo renkami svetingiausi sostinėje įsikūrę viešbučiai, būsto nuomos „Airbnb“ bendruomenės nariai, restoranai,  barai, muziejai, galerijos, Vilniuje ekskursijas vedantys gidai, svetingiausia lankytina vieta,  svetingiausi vieta kavos puodeliui ir iniciatyva, kurianti Vilnių.   Surengti dveji svetingumo mokymai apgyvendinimo ir maitinimo sektoriaus darbuotojams (dalyvavo 50 žmonių), taip pat surengti svetingumo mokymai muziejų darbuotojams – (dalyvavo 54 žmonės). Organizuoti gidų rengimo (6 mėn.- 55 žmonės) ir  gidų kvalifikacijos kėlimo (2 savaitės- 22 žmonės) kursai. Įgyvendintas projektas VlniuSCan.
</t>
  </si>
  <si>
    <t>2.2.2.3</t>
  </si>
  <si>
    <t>Sukurti sąlygas konferencinio turizmo plėtrai Vilniaus mieste</t>
  </si>
  <si>
    <t>a) Įkurti VšĮ „Vilniaus konferencijų biuras“ [2011–2015 m.];
b) Skatinti VšĮ „Vilniaus konferencijų biuras“ dalyvavimą tarptautiniuose konkursuose dėl tarptautinių konferencijų ir kitų stambių renginių organizavimo Vilniuje [2015–2020 m.].</t>
  </si>
  <si>
    <t>Organizuota Baltijos šalių konferencijų turizmo kontaktų mugė "Convene 2019". Vykdyta tarptautinių renginių pritraukimo ir palaikymo veikla.</t>
  </si>
  <si>
    <t xml:space="preserve">Ataskaitiniais metais konferencijų turizmo profesionalams buvo septintą kartą suorganizuota vienintelė tokio tipo regione kontaktų mugė – „CONVENE 2019“, “, kurios metu  suorganizuotas B2B renginys, specializuota edukacinė programa, pažintiniai turai prieš ir po renginio.
Sėkmingas projektų įgyvendinimas lėmė gerus 2019 metų rezultatus – Vilniuje buvo suorganizuota 701 tarptautinis renginys. Lyginant su 2018 metais, renginių skaičiaus augimas sudarė 15 proc. 
</t>
  </si>
  <si>
    <t>2.2.2.4</t>
  </si>
  <si>
    <t>Skatinti turizmo produktų įvairovę ir didinti turizmo produktų pasiūlą</t>
  </si>
  <si>
    <t xml:space="preserve">a) Kurti naujus kultūrinio, konferencijų, skatinamojo turizmo produktus;
b) Skleisti informaciją apie esamus ir sukurtus naujus turizmo produktus vietos ir užsienio turizmo rinkose;
c) Sudaryti sąlygas verslo įmonėms Neries pakrantėse ir salose teikti maitinimo paslaugas vasaros sezono metu;
d) Vystyti viešųjų dviračių nuomos paslaugų plėtrą – paskelbti konkursą dviračių stovų įrengimui ir rinkliavos rinkimui, užtikrinti dviračių nuomos paslaugų teikimą.
</t>
  </si>
  <si>
    <t>Vyriausiojo miesto architekto skyrius, Infrastruktūros sk., VšĮ GO Vilnius</t>
  </si>
  <si>
    <t>Vykdytas Vilniaus konferencijų turizmo išteklių pristatymas vietos ir užsienio šalių rinkose. Vykdytas Vilniaus turizmo produkto pristatymas vietos rinkai: Vilniuje, Kaune, Klaipėdoje.</t>
  </si>
  <si>
    <t>Vykdytas Vilniaus konferencijų turizmo išteklių pristatymas: Svetainės www.vilnius-convention.lt palaikymas, informacijos talpinimas; Kiti projektai-Piligriminio turizmo skatinimo projektas, Turisto kortelės projekto atnaujinimas ir Turizmo infrastruktūros gerinimo projektas.  
Vykdytas Vilniaus turizmo produkto pristatymas vietos rinkai: Vilniuje tarptautinėje turizmo ir aktyvaus laisvalaikio parodoje "Adventur", renginiuose  "Sostinės dienos", Kauno gimtadienio šventėje ,  Klaipėdos "Jūros šventėje". Vykdyta nauja šiuolaikinio meno pažinimo iniciatyva "Sumenėk", tęsiama akcija senjorams "Susitikim prie kavos puodelio", parengti teminiai maršrutai po Vilnių "Paskui mamutą", "Skanus Vilnius", "Literatūrinis Vilnius", e-maršrutas "Vilniaus kiemelių istorijos", inicijuota ir vykdyta turizmo platforma "Neakivaizdinis Vilnius" Suorganizuotos 113 ekskursijų, kuriose dalyvavo 2841 vilniečiai ir miesto svečiai. Dalyvauta projekte "Kalbančios skulptūros"- prakalbintos  V. Kernagiui ir S.Moniuškai skirtos skulptūros, išleistas projekto žemėlapis.</t>
  </si>
  <si>
    <t>2.2.3.</t>
  </si>
  <si>
    <t>UŽDAVINYS.  Vykdyti aktyvią Vilniaus miesto turizmo rinkodarą (Užsienio ryšių ir turizmo sk.)</t>
  </si>
  <si>
    <t>2.2.3.1</t>
  </si>
  <si>
    <t>Užtikrinti turizmo sektoriaus stebėsenos sistemos įgyvendinimą</t>
  </si>
  <si>
    <t>a) Kasmet atlikti Vilniaus lankytojų apklausas;
b) Nuolat vykdyti Vilniaus turizmo rinkų tyrimus.</t>
  </si>
  <si>
    <t>Aliekama turistų apklausa sekant turisto kelionės etapus: prieš kelionę, apsisprendimas atvykti, atvykimas, elgsena, vertinimas (customer journey). Atliekant apklausą nustatyti į Vilnių atvykstančių užsienio šalių turistų profilį (socialines-demografines charakteristikas), keliavimo ypatumus (lankomas vietas, dominančius objektus, keliavimo būdus ir kt.), įvertinti įvairias Vilniaus miesto turizmo galimybes (aktyvaus poilsio, kultūrinio, gastronominio turizmo, keliavimo su vaikais ir kt.), turizmo infrastruktūrą ir paslaugas turizmui plėtoti.                            Rezultatas - gautas Vilniaus turistų pasitenkinimo indeksas – 78 proc. Turistų pasitenkinimo Vilniaus miestu indeksas suteikia galimybę apžvelgti išvestinių rodiklių rezultatus ir išsamiai įvertinti, kiek dar reikia padaryti, kad Vilniaus mieste būtų kuriama palanki turizmui politinė, ekonominė, kultūrinė ir socialinė aplinka.</t>
  </si>
  <si>
    <t xml:space="preserve">Turistų pasitenkinimo tyrimas:
Tyrimo tikslas – nustatyti į Vilnių atvykstančių užsienio šalių turistų pasitenkinimo Vilniaus miesto turizmo infrastruktūra ir paslaugomis lygį ir dinamiką. Turistų pasitenkinimo lygio kaitai įvertinti taikomas turistų pasitenkinimo indeksas. Indeksas suteikia galimybę apžvelgti ir išvestinių rodiklių (svetingumo ir apgyvendinimo, aptarnavimo kokybės maitinimo įstaigose, užsiėmimų, renginių pasiūlos ir kokybės, susisiekimo su oro uostu ir viešojo transporto kokybės, apsipirkimo galimybių ir kt.) rezultatus ir, jais remiantis, formuluoti detalizuotas įžvalgas dėl tolimesnio turizmo paslaugų Vilniaus mieste plėtojimo.
2019 metais atlikto tyrimo rezultatai rodo, kad turistų pasitenkinimas Vilniaus miesto turizmo infrastruktūra ir paslaugomis auga: išvestinė turistų pasitenkinimo indekso reikšmė per pastaruosius metus pakilo 5 procentiniais punktais (nuo 78 proc. 2018 m. iki 83 proc. 2019 m.).
Turistų pasitenkinimo tyrimas tarptautiniame kontekste:
Siekiant įvertinti užsienio turistų pasitenkinimą Vilniaus miesto infrastruktūra ir paslaugomis platesniame tarptautiniame kontekste, atliktas “Travelsat” tyrimas. Tyrimo metu turistų apklausos Vilniaus mieste rezultatai buvo lyginami su analogiškais turistų vertinimais pasirinktuose 10 miestų (Helsinkis, Kopenhaga, Talinas, Ryga, Varšuva, Krokuva, Bratislava, Budapeštas, Dublinas, Berlynas). Tyrimo rezultatai rodo, kad, apibendrintai vertinant, Vilnius tenkina ir viršija turistų su kelione į miestą sietus lūkesčius. Geriau nei kituose tirtuose miestuose vertinama maisto ir aptarnavimo kokybė restoranuose, susisiekimas su oro uostu ir taksi paslaugos, turizmo informacijos centrai. Pagrindiniai miesto trūkumai, turistų akimis, siejami su nepakankama veiklų ar užsiėmimų, kultūrinių renginių įvairove, vangiu naktiniu gyvenimu, ribota muziejų ir meno galerijų pasiūla bei kokybe. 
Atliktų tyrimų rezultatai pristatyti Vilniaus turizmo industrijos atstovams; tyrimų įžvalgos panaudotos turizmo skatinimo veikloje.
</t>
  </si>
  <si>
    <t>2.2.3.2</t>
  </si>
  <si>
    <t>Skleisti informaciją apie Vilniaus ir jo apylinkių turizmo produktus, išteklius, gamtos ir kultūros vertybes</t>
  </si>
  <si>
    <t xml:space="preserve">a) Organizuoti Vilniaus miesto rinkodaros priemones:
1) išleisti ir įvairiais būdais platinti leidinius apie Vilniaus turizmo produktus;
2) parengti, išleisti ir platinti informacinius leidinius apie Vilniaus apylinkėse esančius turizmo išteklius;
3) rengti ir skleisti informaciją apie Vilniaus gamtos ir kultūros vertybes (leidiniai, pažintiniai filmai, interneto paslaugos, kt.).
b) Stiprinti Vilniaus miesto elektroninę rinkodarą:
1) gerinti informacijos apie Vilniaus turizmo galimybes sklaidą internete;
2) skleisti informaciją socialiniuose tinkluose;
3) vykdyti kitas e-rinkodaros priemones.
</t>
  </si>
  <si>
    <t xml:space="preserve">Įgyvendintos įvairios rinkodaros priemonės, išleisti ir išplatinti leidiniai, maršrutai bei kita informacinė, vaizdinė medžiaga apie Vilniaus ir jo apylinkių turizmo produktus, išteklius, gamtos ir kultūros vertybes. Bendras išleistų leidinių tiražas - 750 000 vnt. </t>
  </si>
  <si>
    <t>Vilniaus turizmo galimybės pristatytos 15-oje tarptautinių turizmo parodų Lietuvoje ir užsienyje, organizuota 5 Vilniaus turizmo galimybių pristatymų kontaktų mugėse, kituose renginiuose Lietuvoje ir užsienyje, vykdytas darbas su žiniasklaida: organizuoti priėmimai 54 užsienio žurnalistams. Suorganizuotos 2 rinkodaros kampanijos specializuotose kelionių platformose, influencerių stovykla, surengtas  Pasaulinės Turizmo dienos minėjimas.  Parengti nauji ir išleisti leidiniai: „Vilnius. Renginiai 2020“,Romantiški atradimai Vilniuje", 
"Vilnius on Screen". Atnaujintas „Modernaus Vilniaus gidas“, žemėlapis „Vilnius vaikams“. Nauji leidiniai - maršrutai: "Paskui mamutą"- žemėlapis , kviečiantis atrasti ledynmečio ženklus Vilniuje, "Literatūrinis Vilnius"- maršrutas, vedantis per literatūrines sostinės vietas, gastronominis leidinys „Skanus Vilnius. Rekomenduoja vilniečiai“ , spalvinimo ir užduočių leidinys vaikams „Nuspalvink Vilnių“; 8 skirtingus Vilniaus rajonus pristatantys maršrutai: Lazdynai, Stotis, Naujamiestis, Naujininkai, Rasos, Viršuliškės, Pavilniai, Fabijoniškės, ir  e-leidinys maršrutas  „Atvirų kiemelių istorijos“. Įgyvendinant Vilniaus miesto patirčių studijų platformą parengti „Neakivaizdinis Vilnius“ išleisti ir išplatinti Vilniuje ir kituose miestuose 4 žurnalai: Pavasaris, Vasara, Ruduo, Žiema.</t>
  </si>
  <si>
    <t>2.2.3.3</t>
  </si>
  <si>
    <t>Integruoti kultūros paveldą, Vilniaus priemiesčiuose esančius turizmo išteklius į tarptautinio bei vidaus specializuoto ir pažintinio turizmo programas ir maršrutus</t>
  </si>
  <si>
    <t xml:space="preserve">a) Kultūros paveldą integruoti į tarptautinio ir vidaus specializuoto ir pažintinio turizmo programas ir maršrutus:
1) įtraukti miesto istorines kapavietes į kultūrinio turizmo maršrutus (Bernardinų, Rasų, Antakalnio, Saulės ir kitas kapines);
2) pagal poreikį į turizmo maršrutus įtraukti naujus objektus.
b) Vilniaus priemiesčiuose esančius turizmo išteklius integruoti į kompleksinius turizmo maršrutus.
</t>
  </si>
  <si>
    <t>Pavilnių ir Verkių regioninių parkų direkcija, VšĮ GO Vilnius, Vyriausiojo miesto architekto sk.</t>
  </si>
  <si>
    <t xml:space="preserve">Vykdytas ES dalinai finansuojamų projektų: "Pietryčių Lietuvos krašto turizmo e-rinkodara" ir "Vilniaus miesto ir regiono prioritetinių turizmo traukos vietovių e-rinkodara", "Dviračių turizmo trasų ir maršrutų (jungčių su Trakų ir Vilniaus rajono savivaldybėmis) ženklinimas"  projektų įgyvendinimas ir koordinavimas. </t>
  </si>
  <si>
    <r>
      <t xml:space="preserve">Vykdytas ES struktūrinių fondų lėšoms dalinai finansuojamų projektų „Vilniaus miesto ir regiono prioritetinių turizmo traukos vietovių e-rinkodara“ ir ,,Pietryčių Lietuvos krašto turizmo e-rinkodara“ priemonių įgyvendinimas. Vykdytas projekto "Dviračių turizmo trasų ir maršrutų (jungčių su Trakų ir Vilniaus rajono savivaldybėmis) ženklinimas" įgyvendinimo organizavimas.   Teiktos ataskaitos apie įgyvendinto projekto "Naujų turizmo maršrutų sukūrimas Vilniaus, Trakų ir Kernavės turistinėse traukos vietovėse".   </t>
    </r>
    <r>
      <rPr>
        <sz val="9"/>
        <color rgb="FFFF0000"/>
        <rFont val="Tahoma"/>
        <family val="2"/>
        <charset val="186"/>
      </rPr>
      <t xml:space="preserve"> </t>
    </r>
  </si>
  <si>
    <t>2.2.3.4</t>
  </si>
  <si>
    <t>Įgyvendinti projektą „Kultūrinio turizmo Vilniaus mieste ir Vilniaus apskrityje plėtra ir rinkodara“</t>
  </si>
  <si>
    <t>Įgyvendinti projekte numatytas veiklas.</t>
  </si>
  <si>
    <t>2011–2012</t>
  </si>
  <si>
    <t xml:space="preserve"> VšĮ GO Vilnius</t>
  </si>
  <si>
    <t>Skaityti veiksmo 2.2.3.4. rezultato aprašymą.</t>
  </si>
  <si>
    <t>2.2.3.5</t>
  </si>
  <si>
    <t>Įgyvendinti projektą „Konferencijų turizmo galimybių Vilniaus mieste ir Vilniaus apskrityje plėtra ir rinkodara“</t>
  </si>
  <si>
    <t>2010–2012</t>
  </si>
  <si>
    <t>Skaityti veiksmo 2.2.3.5. rezultato aprašymą.</t>
  </si>
  <si>
    <t>2.2.3.6</t>
  </si>
  <si>
    <t>Aktyviau reklamuoti Vilniuje vykstančius renginius turistams vietos ir tarptautiniu lygiu</t>
  </si>
  <si>
    <t xml:space="preserve">a) Skatinti renginių organizatorių bendradarbiavimą su turizmo verslo atstovais;
b) Planuoti renginius trejiems metams ir iš anksto pranešti apie juos internete, išleisti ir išplatinti informacinius leidinius apie būsimus renginius;
c) Tarptautiniu lygiu propaguoti Vilniuje vykstančius tradicinius kultūros renginius (VšĮ „Vilniaus festivaliai“ organizuojami renginiai, Sostinės dienos, Kaziuko mugė ir kita Vilniaus mugių bei renginių programa, kt.).
</t>
  </si>
  <si>
    <t xml:space="preserve">Vilniaus renginių pristatymas turistams užsienio parodose.
Išleisti Vilniaus kultūros ir sporto renginius pristatantys  leidiniai lietuvių ir anglų k. Informacija apie renginius talpinama interneto svetainėje www.vilnius-events.lt. </t>
  </si>
  <si>
    <t xml:space="preserve">Vilniaus pristatymas vyko 15-oje tarptautinių turizmo parodų užsienyje ir Lietuvos, 5 B2B renginiuose užsienyje, 3 didžiųjų Lietuvos miestų šventėse. Daugiau informacijos bus pateikta "Go Vilnius" ataskaitoje už 2018 m.
Atnaujintas ir išleistas  leidinys "Vilniaus renginiai 2019" (lietuvių ir anglų k., ir elektroninė versija).  Informacija apie renginius nuolat atnaujinama internetinėje svetainėje www.vilnius-events.lt lietuvių, rusų ir anglų kalbomis. Kalėdų komunikacija socialiniuose tinkluose Facebook ir Instagram prasidėjo spalio 22 d. ir tęsėsi iki pat metų galo. Komunikacijos metu buvo pasiekti beveik 5 mln. (iš jų 3,2 mln. mokamos reklamos būdu ir 1,8 mln. organiniu (nemokamu) būdu) vartotojų iš tikslinių rinkų: Jungtinės Karalystės, Vokietijos, Italijos, Lenkijos ir Latvijos. </t>
  </si>
  <si>
    <t>2.2.3.7</t>
  </si>
  <si>
    <t>Aktyviai dalyvauti tarptautiniuose turizmą skatinančiuose renginiuose, tarptautinių turizmo organizacijų veikloje</t>
  </si>
  <si>
    <t xml:space="preserve">a) Dalyvauti svarbiausiose tarptautinėse turizmo parodose, prioritetą teikiant svarbiausioms Vilniaus turizmo rinkoms;
b) Dalyvauti turizmo verslo misijose Lietuvoje ir užsienyje;
c) Dalyvauti kituose turizmą skatinančiuose renginiuose;
d) Atstovauti Vilniaus miesto savivaldybei Europos miestų turizmo rinkodaros asociacijoje (European Cities Marketing);
e) Atstovauti Vilniaus miesto savivaldybei tarptautinėje konferencijų asociacijoje (International Congress and Convention Association – ICCA);
f) Atstovauti Vilniaus miesto savivaldybei Baltijos miestų sąjungos turizmo komisijoje (UBC Commission on Tourism);
g) Dalyvauti tarptautiniuose turizmo projektuose.
</t>
  </si>
  <si>
    <t xml:space="preserve">Dalyvauta 15 tarptautinių turizmo parodų, 5-se verslo misijose, kituose turizmą skatinančių renginiuose. Vilniaus miestas atstovautas dviejose tarptautinėse turizmo organizacijose. </t>
  </si>
  <si>
    <t>Dalyvauta tarptautinėse turizmo parodose Osle, Helsinkyje, Rygoje, Taline, Berlyne,  Tel Avive, Minske (2), Frankfurte, Barselonoje, Londone,  Brėmene, Miunchene, Poznanėje,Varšuvoje, Vilniuje,  ir 5-se verslo misijoje, Latvijoje, Vokietijoje, Jungtinėje Karalystėje, Šveicarijoje. 
Dalyvauta Tarptautinės konferencijų asociacijos (International Congress and Convention Association – ICCA) 2-se renginiuose; pateikta Vilniaus turizmo statistikos suvestinė ir kita informacija ;
Dalyvauta Europos miestų turizmo rinkodaros asociacijos (European Cities Marketing) konferencijose Edinburge ir Liubljanoje, pateikti  Vilniaus miesto turizmo statistikos duomenys.</t>
  </si>
  <si>
    <t>2.2.3.8</t>
  </si>
  <si>
    <t>Gerinti Vilniaus turizmo galimybių pristatymą vietos ir užsienio žiniasklaidai bei turizmo sektoriaus atstovams</t>
  </si>
  <si>
    <t xml:space="preserve">a) Užsienio šalių žurnalistams Vilniuje organizuoti pažintinius turus;
b) Reklamuoti Vilniaus turizmo galimybes vietos ir užsienio žiniasklaidoje;
c) Nuolat rengti ir platinti Vilniaus turizmo plėtros naujienas Lietuvos ir užsienio žiniasklaidos atstovams;
d) Organizuoti pažintinius turus Vilniuje užsienio kelionių ir konferencijų turizmo organizatoriams;
e) Užsienio kelionių organizatoriams parengti ir platinti vaizdinę bei informacinę medžiagą apie Vilniaus turizmo išteklius ir paslaugas (prezentacijas, nuotraukas, filmus, leidinius ir kt.).
</t>
  </si>
  <si>
    <t xml:space="preserve">Vietos ir užsienio žiniasklaidos, turizmo sektoriaus atstovams pristatytos Vilniaus turizmo galimybės.  </t>
  </si>
  <si>
    <t>Organizuota: žurnalistų ir tinklaraštininkų vizitai - 54 rinkodaros kampanijos specializuotose kelionių platformose - 2, rinkodaros kampanijos turizmo operatorių portaluose – 3, nuolatinė komunikacija socialiniuose tinkluose - 1, influencerių stovykla – 1, komunikacija tarptautinių skrydžių kanale – 1, aktualių temų komunikacija – 2, bendradarbiavimas su kelionių nuomonės formuotoju – 1, „Pasivaikšiojimų Vilnius“ projektas – 1
Vilniaus šviesos festivalis – Vilniaus gimtadienis -1.                                Vietos žiniasklaidai pristatyta nauja alternatyvių miesto patirčių studijų platforma „Neakivaizdinis Vilnius“, organizuoti leidinių-maršrutų "Paskui mamutą", "Skanus Vilnius", akcijos - šiuolaikinio meno pažinimo mėnesio  "Sumenėk" pristatymai ir kt.</t>
  </si>
  <si>
    <t>2.2.4  UŽDAVINYS. Įgyvendinti Vilniaus miesto turizmo plėtros 2014–2017 metų studijos priemones (Užsienio ryšių ir turizmo sk.)</t>
  </si>
  <si>
    <t>2.2.4.1.</t>
  </si>
  <si>
    <t>Vilniaus miesto turizmo plėtros studijos priemonių plano 2014–2017 metams įgyvendinimas</t>
  </si>
  <si>
    <t xml:space="preserve">a) Vilniaus miesto konkurencingumo didinimas (kultūros paveldo pritaikymas turizmui,  turizmo infrastruktūros plėtojimas, turizmo sezoniškumo mažinimas, turizmo paslaugų kokybės gerinimas, naujovių diegimas turizmo sektoriuje)
b) efektyvus  rinkodaros priemonių panaudojimas didinant tarptautinį Vilniaus miesto kaip turistinės vietovės žinomumą ir gerinant reputaciją
</t>
  </si>
  <si>
    <t xml:space="preserve">2014–2017 </t>
  </si>
  <si>
    <t xml:space="preserve">Vyriausiojo miesto architekto sk.,
Infrastruktūros sk.
</t>
  </si>
  <si>
    <t xml:space="preserve">Vykdyta aktyvi veikla siekiant Vilniaus konkurencingumo didinimo: miesto žinomumo didinimas; tarptautinis miesto pasiekiamumas; konferencijų turizmo skatinimas; turistinio Vilniaus patrauklumo didinimas.
</t>
  </si>
  <si>
    <t xml:space="preserve">Parengti nauji kultūrinio turizmo produktai (surengta 600 ekskursijų); skatintas bei stiprintas konferencijų turizmo produktų konkurencingumas (organizuoti mokymai paslaugų sferos darbuotojams; vykdyti pažintiniai turai ir produkto pristatymas konferencijų turizmo organizatoriams , organizuota kontaktų mugė CONVENE ir kt.), formuotas Vilniaus kaip turistinės vietovės įvaizdis, įgyvendintos rinkodaros priemonės (rinkodara socialiniuose tinkluose, turizmo interneto svetainių www.vilnius-tourism.lt ir www.vilnius-events.lt atnaujinimas ir administravimas. Parengti nauji ir išleisti nauji leidiniai-maršrutai: "Romantiški atradimai Vilniuje", "Vilnius on Screen","Paskui mamutą"- žemėlapis , kviečiantis atrasti ledynmečio ženklus Vilniuje, "Literatūrinis Vilnius"- maršrutas, vedantis per literatūrines sostinės vietas, gastronominis leidinys „Skanus Vilnius. Rekomenduoja vilniečiai“ , spalvinimo ir užduočių leidinys vaikams „Nuspalvink Vilnių“; 8 skirtingus Vilniaus rajonus pristatantys maršrutai: Lazdynai, Stotis, Naujamiestis, Naujininkai, Rasos, Viršuliškės, Pavilniai, Fabijoniškės, ir  e-leidinys maršrutas  „Atvirų kiemelių istorijos“. Įgyvendinant Vilniaus miesto patirčių studijų platformą parengti „Neakivaizdinis Vilnius“ išleisti ir išplatinti Vilniuje ir kituose miestuose 4 žurnalai: Pavasaris, Vasara, Ruduo, Žiema. Atnaujintas „Modernaus Vilniaus gidas“, žemėlapis „Vilnius vaikams“, „Vilnius. Renginiai 2020“.
</t>
  </si>
  <si>
    <t>Už tikslo įgyvendinimą atsakingas Vyriausiojo miesto architekto sk.</t>
  </si>
  <si>
    <t>2.3.</t>
  </si>
  <si>
    <t>TIKSLAS. Efektyviai ir tausojančiai naudojamas kultūros paveldo potencialas (Vyriausiojo miesto architekto sk.)</t>
  </si>
  <si>
    <t>2.3.1.</t>
  </si>
  <si>
    <t>UŽDAVINYS.  Saugoti, tvarkyti ir naudoti kultūros paveldą (Vyriausiojo miesto architekto sk.)</t>
  </si>
  <si>
    <t>2.3.1.1</t>
  </si>
  <si>
    <t>Tirti miesto kultūros paveldą</t>
  </si>
  <si>
    <t>a) Inventorizuoti ir tirti miesto kultūros paveldą;
b) Sukurti informavimo apie miesto kultūros paveldą ir jo apsaugos reikalavimus sistemą;
c) Įkurti paveldo tyrimų ir restauravimo centrą.</t>
  </si>
  <si>
    <t xml:space="preserve">Kultūros sk., Pavilnių ir Verkių regioninis parkas, Vilniaus senamiesčio atnaujinimo agentūra </t>
  </si>
  <si>
    <t>a) Inventorizuojamas ir tiriamas miesto kultūros paveldas. Parengtos užduotys dėl 2 teritorijų Vilniaus senamiesčio apsaugos zonoje, Rasų ir Naujamiesčio seniūnijose, kultūros vertybių inventorizavimo ir atskleidimo (istoriniai tyrimai). Parengta ir patvirtinta 27 pavienių ir kompleksinių Kultūros paveldo objektų apskaitos dokumentai - nustatytos jų vertingosios savybės. b) Informacijos apie Nekilnojamojo kultūros paveldo vertinimo tarybos veiklą ir nutartis bei svarbius klausimus Nekilnojamojo kultūros paveldo apsaugos srityje talpinimas Vilniaus miesto savivaldybės tinklapyje. Informacijos apie miesto kultūros paveldą ir jo apsaugos reikalavimus talpinimas VšĮ Vilniaus senamiesčio atnaujinimo agentūra tinklapyje. c) Darbai nevyko. Paveldo tyrimų ir restauravimo centras nėra Savivaldybės funkcija.</t>
  </si>
  <si>
    <t>Skaityti veiksmo 2.3.1.1. rezultato aprašymą</t>
  </si>
  <si>
    <t>2.3.1.2</t>
  </si>
  <si>
    <t>Parengti ir įgyvendinti konversijos projektus Užupyje ir Paupyje</t>
  </si>
  <si>
    <t>Įgyvendinti projektą „Architektūros parkas“.</t>
  </si>
  <si>
    <t>Infrastruktūros sk., Vilniaus senamiesčio atnaujinimo agentūra, Švietimo aplinkos sk.</t>
  </si>
  <si>
    <t xml:space="preserve">Iki 2020 metų bus įgyvendinta: a)Vilnios pakrančių tvarkymas Pietinėje tikslinėje teritorijoje, įrengiant reikiamą rekreacinę infrastruktūrą, dviračių, pėsčiųjų takus, pėsčiųjų tiltą.
b) Centrinės gatvės – bulvaro su rekreacine įranga įrengimas Paplaujos rajone.
c)Viešųjų erdvių tvarkymas Pietinėje tikslinėje teritorijoje prie rekonstruojamų Aukštaičių, Paupio ir Drujos gatvių.
d) Magistralinio vandentiekio ir buitinių nuotekų kolektoriaus Aukštaičių g.  rekonstrukcija" ir Diukerio per upę Paplaujos g. rekonstrukcija.
e)Aukštaičių g. įrengimas ir įvažiavimo į Drujos g. ir Paupio g. rekonstravimas.
</t>
  </si>
  <si>
    <t>2.3.1.3</t>
  </si>
  <si>
    <t>Tvarkyti kultūros paveldo statinius ir vietoves</t>
  </si>
  <si>
    <t xml:space="preserve">a) Restauruoti ir pritaikyti visuomenės lankymui apleistus ar pagal netinkamą paskirtį naudojamus kultūros paveldo objektus ir jų kompleksus (Šv. Jurgio, Misionierių, Vizitiečių, Dominikonų, Augustijonų bažnyčias ar vienuolynus, Verkių, Sapiegų, Sluškų, Kirdėjų rūmus ir kitas istorines rezidencijas bei kompleksus);
b) Sutvarkyti ir pritaikyti lankymui istorines miesto kapines (infrastruktūrą pritaikant ir žmonėms su specialiaisiais poreikiais);
c) Tvarkyti reikšmingiausius kultūros paveldo statinius ir vietoves;
d) Skatinti kultūros paveldo statinių valdytojus juos tvarkyti;
e) Vykdyti Medinės architektūros paveldo apsaugos strategijos įgyvendinimo programą.
</t>
  </si>
  <si>
    <t>Infrastruktūros sk., Vilniaus senamiesčio atnaujinimo agentūra, Švietimo, kultūros ir sporto departamentas</t>
  </si>
  <si>
    <t xml:space="preserve">a) Vykdomas Trakų Vokės dvaro rūmų ir parko restauravimas.                            
b) Vykdomi Rasų istorinių kapinių restauravimo darbai. Rengiamas istorinių Saulės kapinių tvarkybos techninis projektas.                                                             
c) Vykdomas Dramos teatro rekonstravimas. Tvarkomas Gedimino kalnas. Rengiamas Tauro kalno sutvarkymo projektas.                                                          
d) Sutvarkyti 70 balkonų ir 3 pastatų išorė (fasadai). 
e) Vykdomas statinių komplekso Polocko g. 52 restauravimas.                        
                       </t>
  </si>
  <si>
    <t xml:space="preserve">a) 2020 m. bus sutvarkytas Trakų Vokės dvaro parkas.                       b) 2020 m. bus sutvarkyti Rasų kapinių paminklai, koplyčios istorinės tvoros, landšaftas, infrastruktūra.  Bus sukurtas laidojimo vietų registras.                                                                                                       </t>
  </si>
  <si>
    <t>2.3.1.4</t>
  </si>
  <si>
    <t>Naudoti kultūros paveldo objektus ir teritorijas kultūros renginiams</t>
  </si>
  <si>
    <t xml:space="preserve">a) Trakų Vokės dvaro sodybos sutvarkymas:
1) parengti Trakų Vokės dvaro sodybos ansamblio panaudojimo ir administravimo koncepciją; 
2) atkurti ir pritaikyti Trakų Vokės dvaro sodybą kultūros, turizmo ir viešosioms reikmėms: nuosavybės sutvarkymas; statinių renovacija ir pritaikymas kultūros, turizmo ir viešosioms reikmėms; Trakų Vokės dvaro sodybos kultūrinės, turizmo ir viešosios veiklos vystymas.
b) Bažnyčiose, dvaruose ir kituose kultūros paveldo objektuose rengti įžymių užsienio ir Lietuvos atlikėjų programas;
c) Vilniaus rotušės pastato rekonstrukcija:
1) restauruoti Vilniaus rotušės patalpas;
2) pastatą pritaikyti žmonėms su negalia;
3) restauravus ir naujai pritaikius nenaudojamas patalpas, Vilniaus rotušės pastatą paversti ekonomiškai gyvybingu ir tinkamu naudoti kultūros, reprezentacinėms funkcijoms ir vietos bendruomenės kultūriniams, socialiniams ir ekonominiams poreikiams.
</t>
  </si>
  <si>
    <t>Vyriausiojo miesto architekto sk., Infrastruktūros sk.</t>
  </si>
  <si>
    <t>Kultūros paveldo objektas Trakų Vokės dvaro sodyba ir teritorija naudota kultūros renginiams.</t>
  </si>
  <si>
    <t xml:space="preserve">a) Parengti Trakų Vokės dvaro sodybos rūmų ir parko tvarkybos projektai, vykdyti išsamūs istoriniai, polichrominiai, architektūriniai ir fotogrametrijos tyrimai, gautas ES finansavimas. 
</t>
  </si>
  <si>
    <t>2.3.1.5</t>
  </si>
  <si>
    <t>Vykdyti kultūros paveldo prevencinę apsaugą</t>
  </si>
  <si>
    <t xml:space="preserve">a) Vykdyti kultūros paveldo tvarkybos kontrolę;
b) Sukurti kultūros paveldo stebėsenos sistemą ir ją vykdyti.
</t>
  </si>
  <si>
    <t>Vilniaus senamiesčio atnaujinimo agentūra</t>
  </si>
  <si>
    <t xml:space="preserve">a) Tvarkybos kontrolė nėra savivaldyės funkcija. Šią funkciją vykdo Teritorijų planavimo ir statybos inspekcija ir Kultūros paveldo departamentas. Siūloma braukti.  b) 133 pastatams nustatyta kultūrinė vertė.  Surašyti 355 Kultūros paveldo objektų būklės patikrinimo aktai. Vykdant stebėseną atlikta 47 pastatų fotofiksacija,  parengta 57 saugomų kultūros paveldo objektų esamos būklės apžiūros aktai.  </t>
  </si>
  <si>
    <t>Skaityti veiksmo 2.3.1.5 rezultato aprašymą.</t>
  </si>
  <si>
    <t>2.3.1.6</t>
  </si>
  <si>
    <t>Skatinti kultūros paveldo „žaliųjų zonų“ pritaikymą poilsiui, rekreacijai ir turizmui</t>
  </si>
  <si>
    <t>Kultūros paveldo „žaliųjų zonų“ pritaikymas poilsiui, rekreacijai ir turizmui: Bernardinų sodas, Misionierių sodai, Reformatų parkas, Sapiegų rūmų parkas, Vingrių šaltiniai, Vingio parkas, Spalvotųjų šaltinių parkas, Verkių rūmų parkas, Pučkoriai, Trakų Vokės dvaro parkas, Markučių parkas, Kalnų parkas ir kt.</t>
  </si>
  <si>
    <t>Infrastruktūros sk.s, BĮ Pavilnių ir Verkių parkų regioninių parkų direkcija</t>
  </si>
  <si>
    <t xml:space="preserve">Sutvarkytos ir tvarkomos teritorijos, parengti ir rengiami projektai.
</t>
  </si>
  <si>
    <t xml:space="preserve">Misionierių sodai – rengiamas techninis projektas, Reformatų parkas – parengtas techninis projektas, pradėti vykdyti tvarkybos darbai, Sapiegų rūmų parkas – parengtas techninis projektas, gautas ES finansavimas, Vingrių šaltiniai – parengti projektiniai pasiūlymai, Trakų vokės dvaro parkas – parengtas techninis projektas.
</t>
  </si>
  <si>
    <t>2.3.2.</t>
  </si>
  <si>
    <t>UŽDAVINYS.  Saugoti Vilniaus senamiesčio savitumą ir didinti jo patrauklumą (Vyriausiojo miesto architekto sk.)</t>
  </si>
  <si>
    <t>2.3.2.1</t>
  </si>
  <si>
    <t>Sukurti Senamiesčio apsaugos nuo motorinio transporto poveikio sistemą</t>
  </si>
  <si>
    <t xml:space="preserve">a) Mažinti automobilių stovėjimo vietų skaičių senamiesčio teritorijoje, kuriant daugiaaukščių aikštelių sistemą jo prieigose, mažinant stovinčių automobilių skaičių senamiesčio gatvėse [2010–2016 m.] ir inicijuoti teisės aktų pakeitimus, įgalinančius riboti automobilių stovėjimo vietų senamiestyje plėtrą;
b) Riboti tranzitinį ir mažinti bendrą transporto eismą Senamiestyje, didinant automobilių stovėjimo kainas, apmokestinant tranzitinį važiavimą ir mažinant parkavimo vietų skaičių [2010–2020 m.];
c) Sukurti Senamiesčio visuomeninio transporto sistemą [2015–2020 m.].
</t>
  </si>
  <si>
    <t>Infrastruktūros sk., Biudžeto ir ekonomikos sk.</t>
  </si>
  <si>
    <t>a) Savivaldybės baigiamas rengti darnaus judumo planas ir naujai ruošiamas Bendrasis planas, kurio parengti sprendiniai perduoti  institucijoms derinti - nustatys motorinio transporto apribojimus senamiestyje.                                               
b) Vilniaus g. rekonstrukcija, Savičiaus g. pritaikymas pėsčiųjų eismui ir viešai prekybai savaitgaliais, Gedimino pr. eismo ribojimo priemonės savaitgaliais ir gatvės pritaikymas viešajam maitinimui,  Stiklių g. eismo pakeitimai siekiant sumažinti transporto tranzitinius srautus per senamiestį.  Savivaldybės įmonė "Susisiekimo paslaugos " nustato automobilių stovėjimo kainas.</t>
  </si>
  <si>
    <t>Skaityti veiksmo 2.3.2.1. rezultato aprašymą</t>
  </si>
  <si>
    <t>2.3.2.2</t>
  </si>
  <si>
    <t>Išryškinti Vilniaus istorinio centro architektūrinį urbanistinį savitumą</t>
  </si>
  <si>
    <t xml:space="preserve">[Kultūros paveldo skyrius]
a) Konservuoti, restauruoti ir atkurti istorinės miesto gynybinės sistemos elementus, vykdyti Vilniaus miesto gynybinės sienos paveldotvarkos programą; 
b) Apšviesti išskirtinius pastatus ar jų fasadus; 
c) Įgyvendinti programoje „Dingęs Vilnius“ numatytus darbus;
</t>
  </si>
  <si>
    <t>Infratsruktūros sk.,VšĮ „Vilniaus senamiesčio atnaujinimo agentūra“, UAB „Vilniaus vystymo kompanija“</t>
  </si>
  <si>
    <t xml:space="preserve">a) darbai nevyko, neskirtas finansavimas. 
b) darbai nevyko, neskirtas finansavimas.  
c) Sutvarkyta 70 balkonų ir 3 pastatų išorė (fasadai).          
     </t>
  </si>
  <si>
    <t xml:space="preserve">c) 2019 m. sutvarkyti 70 balkonų ir 3 pastatų išorė (fasadai). </t>
  </si>
  <si>
    <t>2.3.2.3</t>
  </si>
  <si>
    <t>Įgyvendinti projektus, kurie padėtų atgaivinti amatus ir smulkią prekybą istoriniame centre, sukurti sezonines amatų mugių tradicijas</t>
  </si>
  <si>
    <t xml:space="preserve">[Kultūros paveldo skyrius]
a) Įgyvendinti „Dailiųjų amatų, etnografinių verslų ir mugių programą“ [2010–2020 m.];
</t>
  </si>
  <si>
    <t>VšĮ „Vilniaus senamiesčio atnaujinimo agentūra“, VšĮ „Vilniaus rotušė“, Kultūros sk.</t>
  </si>
  <si>
    <t xml:space="preserve">8 posėdžiai, 10 informacinių pranešimų, 3 suplanuoti kontroliniai patikrinimai, 3 neplaniniai, 8 rekomendacijos, 1-as tarptautinis renginys Europos dailiųjų amatų dienos- EDAD (jų metu 28 atskiri renginiai, 3 parodos), renginiai „Praėjęs šimtmetis būsimajam“, „Mano amatas prieš 100 metų“, Baltramiejaus mugė; Edukacinis orientacinis žaidimas „Kelionė laikų po amatininkų Vilnių“; Kultūros nakties metu mokomieji užsiėmimai Agentūroje „Amatai-savitumo ženklai; mokymai pagal Kultūros pasą „Tradiciniai Vilniaus amatai“; Leidinys lietuvių-anglų k. „Amatai Romantiškajame Vilniuje“. </t>
  </si>
  <si>
    <t xml:space="preserve">Įgyvendinant "Dailiųjų amatų, etnografinių verslų ir mugių programą" koordinuojamas programos dalyvių dalyvavimas miesto šventėse, suorganizuota 8 posėdžiai, parengta 10 informacinių pranešimų spaudai ir internetui, parengtos 8 rekomendacijos, atlikti 6  kontroliniai patikrinimai, 4-ią kartą surengtos tarptautinės  „Europos dailiųjų amatų dienos" (jų metu - 28 renginiai, 3 parodos, suorganizuotas 3 dienų nemokamas Lietuvos taikomosios dailės ir dizaino muziejaus lankymas), surengtas po atviru dangum renginys „Praėjęs šimtmetis būsimajam“, amatininkų dirbtuvėse suorganizuota 16 renginių „Mano amatas prieš 100 metų“. </t>
  </si>
  <si>
    <t>2.3.2.4</t>
  </si>
  <si>
    <t>Ugdyti Senamiesčio bendruomenę, skatinti bendrijų (pastatų ir teritorijų tikrųjų šeimininkų) steigimąsi</t>
  </si>
  <si>
    <t xml:space="preserve">a) Švietimas, konsultavimas, finansinis skatinimas gerinant gyvenamosios aplinkos kokybę ir didinant bendruomenės savininkų atsakomybę už pastatų ir jų aplinkos priežiūrą.
b) Remti Senamiesčio pastatų sudarkytų fasadų elementų (langų ir durų, stogų ir stoglangių, parterių) tvarkybą.
</t>
  </si>
  <si>
    <t>Vilniaus senamiesčio atnaujinimo agentūra, Senamiesčio seniūnija</t>
  </si>
  <si>
    <t xml:space="preserve">Surengti 64 vieši renginiai vietos bendruomenei, tame tarpe 56 projektinių pasiūlymų pristatymai-aptarimai (1032 dalyviai); 38 renginiai moksleiviams (773 dalyviai), paskelbta 130 pranešimų internete (VSAA puslapyje ir Facebook'e), 3 tarptautiniai renginiai; 10 viešų teminių renginių „Kultūros paveldas per pietus“, 8 proginiai renginiai skirti Vilniaus įtraukimo į UNESCO Pasaulio paveldo sąrašą 25-mečiui, 4 vieši renginiai skirti Europos paveldo dienoms.
</t>
  </si>
  <si>
    <t xml:space="preserve">Surengta 50 renginių vietos bendruomenei (dalyviai); 34 renginiai moksleiviams (682 dalyviai), tame tarpe vaikų vasaros stovyklos, Europos paveldo dienų renginiai, skirti senjorams ir žmonėms su fizine negalia, renginių ciklas „Kultūros paveldas per pietus“ (10 renginių);  85 straipsniai interneto puslapyje, 45 - feisbuke, 3 tarptautiniai renginiai (ROCK (Horizon 2020 programa), Pasaulio paveldo kelionės Europoje ir Europos Dailiųjų amatų dienos). </t>
  </si>
  <si>
    <t>Už tikslo įgyvendinimą atsakingas Užsienio ryšių ir turizmo skyrius</t>
  </si>
  <si>
    <t>2.4.</t>
  </si>
  <si>
    <t>TIKSLAS. Padidėjęs miesto žinomumas ir reikšmingas vaidmuo tarptautiniame kontekste (Užsienio ryšių ir turizmo skyrius)</t>
  </si>
  <si>
    <t>2.4.1.</t>
  </si>
  <si>
    <t>UŽDAVINYS.  Aktyviai dalyvauti tarptautinių organizacijų ir kitose tarptautinio bendradarbiavimo iniciatyvose (Užsienio ryšių ir turizmo skyrius)</t>
  </si>
  <si>
    <t>2.4.1.1</t>
  </si>
  <si>
    <t>Siekti lyderystės tarptautinių organizacijų valdymo struktūrose</t>
  </si>
  <si>
    <t xml:space="preserve">a) Siekti pirmininkavimo ES šalių sostinių sąjungai;
b) Siekti pirmininkavimo Baltijos Metropolių iniciatyvai;
c) Siekti pirmininkavimo EUOROCITIES organizacijai.
</t>
  </si>
  <si>
    <t xml:space="preserve">Įsivertinus finansinius įsipareigojimus nuspręsta nesiekti pirmininkavimo </t>
  </si>
  <si>
    <t>Skaityti veiksmo 2.41.1. rezultato aprašymą</t>
  </si>
  <si>
    <t>2.4.1.2</t>
  </si>
  <si>
    <t>Geriau išnaudoti ES tarpusavyje bendradarbiaujančių (susigiminiavusių) miestų programos galimybes</t>
  </si>
  <si>
    <t>a) Parengti dvišalio bendradarbiavimo strategiją; 
b) Įgyvendinti į dvišalį bendradarbiavimą orientuotas programas.</t>
  </si>
  <si>
    <t>Nustatytos naujos tarptautinio bendradarbiavimo kryptys ir tikslai, atsižvelgiant į esamus miesto prioritetus ir poreikius, bei sektinus atskirų sričių pavyzdžius konkrečiose valstybėse.</t>
  </si>
  <si>
    <t>Pateiktos paraiškos Šiaurės ministrų biuro daliniam finansavimui, skirtam patirties mainų vizitams finansuoti, gauti. Suaktyvinta gerosios patirties mainų paieška savivaldybei svarbiose prioritetinėse srityse. Struktūriniams padaliniams skleista informacija apie galimybes teikti paraiškas įv. projektų finansavimui gauti.</t>
  </si>
  <si>
    <t>2.4.1.3</t>
  </si>
  <si>
    <t>Vykdyti tarptautines iniciatyvas Vilniaus miesto ir kitų regionų sąlyčio plėtotei</t>
  </si>
  <si>
    <t xml:space="preserve">a) Aktyviai dalyvauti bendruose projektuose;
b) Organizuoti Vilniuje tarptautinių organizacijų ir miestų tinklų renginius.
</t>
  </si>
  <si>
    <t>a) koordinuotas informacijos apie užsienio miestų partnerių tarptautiniams projektams vykdyti paiešką perdavimas atitinkamiems VMS struktūriniams padaliniams;
b) kartu su VšĮ Go Vilnius parengti ir išsiųsti Mero palaikymo laiškai siekiant pritraukti įvairių tarptautinių asociacijų metinius renginius.</t>
  </si>
  <si>
    <t xml:space="preserve">2019 m. agentūros konferencijų biuras suteikė organizacinę pagalbą bei pagalbą skleidžiant informaciją apie įvykį 109-iems Vilniuje vykusiems tarptautiniams renginiams. 
Vykdant užsienio investicijų ir verslo skatinimo bei priežiūros veiklą, informacija apie Vilnių, kaip palankią vieta dirbti, plėtoti verslą ir investuoti, buvo prieinama beveik 3,9 mln.  auditorijai: socialinių tinklų ir parodų dalyviams bei spaudos skaitytojams.  
Kartu su VšĮ Go Vilnius parengti ir išsiųsti Mero palaikymo laiškai siekiant pritraukti įvairių tarptautinių asociacijų metinius renginius: „Euroconference on Clinical Cell Analysis“; „PDA Universe of Pre-filled Syringes and Injection Devices“; „GoldSchmidt Conference“; „Annual Meeting of the European Society of Coloproctology“; „Annual Congress of European College of Sport Science“; „Patent Information Conference“ ir kt.
MIPIM parodoje Vilniaus miesto meras pasirašė susitarimo memorandumą su tarptautinio nekilnojamojo turto holdingu „Vastint Holding B.V.“. Memorandumo tikslas – užtvirtinti bendradarbiavimą vystant visuomenei svarbius projektus Vilniaus Lazdynų mikrorajone.
</t>
  </si>
  <si>
    <t>2.4.1.4</t>
  </si>
  <si>
    <t>Ieškoti galimybių bendradarbiauti su naujais potencialiais miestais–partneriais</t>
  </si>
  <si>
    <t>Atsižvelgus į miesto poreikius inicijuoti bendradarbiavimą su naujais miestais–partneriais.</t>
  </si>
  <si>
    <t>Nagrinėjami potencialių miestų partnerių siūlymai dėl bendradarbiavimo, inicijuojamas bendradarbiavimas su kitais partneriais ir miestais galinčiais pasidalinti gerąja patirtimi Vilniaus prioritetinėse srityse.</t>
  </si>
  <si>
    <t>Pasirašytas bendradarbiavimo memorandumas su Liublino miestu  (Lenkija). Inicijuotas bendradarbiavimas su Helsinkiu (Suomija), Viena (Austrija), Praha (Čekija), varšuva (Lenkija), Reikjavikas (Islandija) ir kt.</t>
  </si>
  <si>
    <t>2.4.2.</t>
  </si>
  <si>
    <t>UŽDAVINYS.  Formuoti Vilniaus miesto įvaizdį tarptautiniu mastu (Užsienio ryšių ir turizmo skyrius)</t>
  </si>
  <si>
    <t>2.4.2.1</t>
  </si>
  <si>
    <t>Įgyvendinti Vilniaus miesto komunikacijos ir rinkodaros strategijos įgyvendinimo planuose numatytas programas</t>
  </si>
  <si>
    <t xml:space="preserve">Infrastruktūros sk., Užsienio ryšių ir turizmo skyrius, Kultūros sk. </t>
  </si>
  <si>
    <t>Vilniaus miesto ženklo viešinimas Vilniuje vykusių renginių metu, savivaldybės puslapyje vilnius.lt, socialinių tinklų paskyrose bei reklaminiuose plotuose anonsuojant tiek Savivaldybės organizuojamus renginius, tiek prisidedant prie socialinių projektų viešinimo JCDecaux, Clear Channel, Baltijos vaizdinės reklamos, ETN Baltic lauko reklaminiuose stenduose bei videoklipuose ACM ir viešojo transporto ekranuose.</t>
  </si>
  <si>
    <t>2019 m. vykdomos Vilniaus miesto savivaldybės rinkodaros kampanijos, kurios kvietė ne tik vilniečius bet ir kitų savivaldybių gyventojus atvykti į sostinę ir sudalyvauti Vilniaus mieste organizuojamuose renginiuose (Sostinės dienos, Kalėdų renginiai), pradėta vykdyti vietinio turizmo skatinimo platforma "Neakivaizdinis Vilnius".</t>
  </si>
  <si>
    <t>2.4.2.2</t>
  </si>
  <si>
    <t>Skatinti kitų šalių kultūrų pažinimą ir skleisti Vilniaus kultūrą užsienyje</t>
  </si>
  <si>
    <t>a) Koordinuoti Vilniaus kultūrą užsienio miestuose pristatančių renginių organizavimą;
b) Koordinuoti ir inicijuoti užsienio šalių miestų kultūros pristatymo renginius Vilniuje.</t>
  </si>
  <si>
    <t>a) 2019 m. koordinuoti Vilniaus kultūriniai pristatymai 3 renginiuose užsienyje;
b) 2019 m. koordinuoti 6 tarptautiniai kultūriniai renginiai Vilniuje</t>
  </si>
  <si>
    <t>Vykdoma nuolat bendradarbiaujant su kitais Savivaldybės padaliniais.
įvykę projektai: Gdansko dienų Vilniuje renginiai, Vilniaus mugė Gdanske, atnaujinto Vilniaus skvero atidarymas Tbilisyje, Gruzijos kultūros renginys "Tbilisoba" Tbilisio skvere Žvėryne, Vilniaus jaunimo roko grupės dalyvavimas tarptautiniame roko grupių festivalyje Vokietijoje, Nyderlanduose ir Prancūzijoje, Tarptautinis Vilniaus kino festivalis „Kino pavasaris“, Vilniaus ir Krokuvos  Kotrynos bažnyčių festivalis, Tarptautinė Kalėdų labdaros mugė Rotušėje, Suomių nepriklausomybės dienos minėjimas kartu su Karoliniškių bendruomene, ir kt. Kai kurie iš paminėtų renginių vyksta kasmet (Gdansko dienų Vilniuje renginiai, Vilniaus mugė Gdanske, Gruzijos kultūros renginys "Tbilisoba" Tbilisio skvere Žvėryne, Tarptautinis Vilniaus kino festivalis „Kino pavasaris“, Tarptautinė Kalėdų labdaros mugė Rotušėje, Suomių nepriklausomybės dienos minėjimas kartu su Karoliniškių bendruomene, Vilniaus ir Krokuvos  Kotrynos bažnyčių festivalis).</t>
  </si>
  <si>
    <t>2.4.2.3</t>
  </si>
  <si>
    <t>Vykdyti Vilniaus miesto reklamines kampanijas</t>
  </si>
  <si>
    <t>Vykdyti Vilniaus miesto reklamines kampanijas, atsižvelgiant į rinkų prioritetus.</t>
  </si>
  <si>
    <t>Bendradarbiaujant su kitais Savivaldybės padaliniais vykdytas visuomenės informavimas apie Savivaldybės veiklą bei atliktas informacijos monitoringas.</t>
  </si>
  <si>
    <t>Įvykę projektai: Gdansko dienų Vilniuje renginiai, Vilniaus mugė Gdanske, atnaujinto Vilniaus skvero atidarymas Tbilisyje, Gruzijos kultūros renginys "Tbilisoba" Tbilisio skvere Žvėryne, Vilniaus jaunimo roko grupės dalyvavimas tarptautiniame roko grupių festivalyje Vokietijoje, Nyderlanduose ir Prancūzijoje, Tarptautinis Vilniaus kino festivalis „Kino pavasaris“, Vilniaus ir Krokuvos  Kotrynos bažnyčių festivalis, Tarptautinė Kalėdų labdaros mugė Rotušėje, Suomių nepriklausomybės dienos minėjimas kartu su Karoliniškių bendruomene, ir kt. Kai kurie iš paminėtų renginių vyksta kasmet (Gdansko dienų Vilniuje renginiai, Vilniaus mugė Gdanske, Gruzijos kultūros renginys "Tbilisoba" Tbilisio skvere Žvėryne, Tarptautinis Vilniaus kino festivalis „Kino pavasaris“, Tarptautinė Kalėdų labdaros mugė Rotušėje, Suomių nepriklausomybės dienos minėjimas kartu su Karoliniškių bendruomene, Vilniaus ir Krokuvos  Kotrynos bažnyčių festivalis).</t>
  </si>
  <si>
    <t>2.5.</t>
  </si>
  <si>
    <t>TIKSLAS. Padidinti Vilniaus gyventojų užimtumą, kuriant inovatyvias paslaugas, skatinant aktyvų dalyvavimą, pertvarkant apleistas erdves (Socialinių paslaugų sk.)</t>
  </si>
  <si>
    <t xml:space="preserve">2.5.1. </t>
  </si>
  <si>
    <t>UŽDAVINYS. Kurti aukštos pridėtinės vertės darbo vietas,  plėtojant inovatyvias paslaugas  (Socialinių paslaugų sk.)</t>
  </si>
  <si>
    <t>2.5.1.1.</t>
  </si>
  <si>
    <t xml:space="preserve">Pagerinti sąlygas aukštos pridėtinės vertės darbo vietų kūrimui </t>
  </si>
  <si>
    <t>a) Formuoti ir plėtoti daugiafunkcius sveikatinimo, švietimo, užimtumo kompleksus
b) Plėtoti inovatyvias paslaugas</t>
  </si>
  <si>
    <t>Viešosios ir privačiosios partnerystės skyrius</t>
  </si>
  <si>
    <t>Infrastruktūros sk., Švietimo aplinkos sk, Vyriausiojo miesto architekto sk.</t>
  </si>
  <si>
    <t>2019 m. tęsiama Lazdynų daugiafunkcio sveikatinimo centro statyba. Daugiafunkcis centras atitinks tarptautinius plaukimo federacijos reikalavimus, jame bus įrengti 50 ir 25 m. baseinai. 2018 m. įgyvendintas Daugiafunkcio komplekso Šeškinėje konkursas.</t>
  </si>
  <si>
    <t>Skaityti 2.5.1.1 veiksmo rezultato aprašymą</t>
  </si>
  <si>
    <t xml:space="preserve">2.5.2. </t>
  </si>
  <si>
    <t>UŽDAVINYS. Sudaryti sąlygas darbo vietų kūrimui, užimtumo augimui, atnaujinant apleistas miesto teritorijas, gamtos ir kultūros paveldo erdves (Socialinių paslaugų sk.)</t>
  </si>
  <si>
    <t>2.5.2.1.</t>
  </si>
  <si>
    <t>Pagerinti sąlygas naujų darbo vietų kūrimui, paslaugų sektoriuje atnaujinant apleistas miesto teritorijas, gamtos ir kultūros paveldo erdves</t>
  </si>
  <si>
    <t>Atnaujinti apleistas  teritorijas, gamtos ir kultūros paveldo erdves miesto tikslinėse teritorijose:
a) padidinti kultūros paveldo objektų patrauklumą  skatinant jų tvarkybą
b) integruoti  Neries upės krantines į aktyvaus poilsio viešąją infrastruktūrą
c) išsaugoti ir integruoti į viešąją infrastruktūrą Neries senvagės teritorijų gamtinį karkasą“</t>
  </si>
  <si>
    <t>Vyriausiojo miesto architekto sk, Infrastruktūros sk., Kultūros sk.</t>
  </si>
  <si>
    <t xml:space="preserve">a) Pradėtas tvarkyti vienas seniausių, dar XVII a. įkurtas, vilniečiams ir miesto svečiams atviras, greta technologijų miestelio „Vilnius TechPark“ esantis Sapiegų parkas. Seniausių Vilniaus miesto istorinių Rasų kapinių tvarkymo darbams savivaldybė skyrė daugiau kaip 2 mln. eurų. Parengtas Vilniaus didžiosios sinagogos teritorijos, Vokiečių gatvės ir Žydų gatvės sutvarkymo projektas;
b) integruoti  Neries upės krantines į aktyvaus poilsio viešąją infrastruktūrą;
c) viešoji infrastruktūra integruojama į Neries senvagės teritorijų gamtinį karkasą. Darbus vykdo UAB ,,Vilniaus vystymo kompanija.
</t>
  </si>
  <si>
    <t>Skaityti 2.5.2.1 veiksmo rezultato aprašymą</t>
  </si>
  <si>
    <t>3.1.</t>
  </si>
  <si>
    <t>TIKSLAS. Darnus ir tvarus miesto teritorijų vystymas (Vyriausiojo miesto architekto sk.)</t>
  </si>
  <si>
    <t>3.1.1.</t>
  </si>
  <si>
    <t>UŽDAVINYS.  Planuoti prioritetinių miesto teritorijų plėtrą pagal Bendrojo plano sprendinius (Vyriausiojo miesto architekto sk.)</t>
  </si>
  <si>
    <t>3.1.1.1</t>
  </si>
  <si>
    <t xml:space="preserve">Atnaujinti ir modernizuoti kompaktiškai užstatytas miesto teritorijas
Rengti kompaktiškai užstatytų miesto teritorijų atnaujinimą ir modernizavimą
</t>
  </si>
  <si>
    <t>a) Tikslinti ir detalizuoti plėtros galimybes nustatančius rodiklius atsižvelgiant į kontekstą ir bendrajame plane numatytus teritorijų plėtojimo principus
b) Inicijuoti sovietmečio statybos rajonų kompleksinę modernizaciją:
1) parengti jų planavimo schemas identifikuojant gyventojų kaimynijų ir savivaldybės tvarkomas teritorijas, būtinos infrastruktūros plėtrą
2) parengti paramos programą kaimynijoms, skatinančią jų teritorijos atnaujinimą
3) parengti savivaldybės tvarkomų teritorijų – želdynų, infrastruktūros koridorių, techninius projektus
4) parengti atskirų rajonų savitą charakterį formuojančius “projektavimo kodus”
c) Parengti kitų kompaktiškai užstatytų miesto dalių tolesnio plėtojimo principus nustatančius dokumentus
Sovietmečio statybos rajonų teritorijų schemų rengimas (sklypų formavimas prie esamų daugiabučių namų, naujų parkavimo vietų sudarymas, pravažiavimų ir gatvių raudonosiose linijose formavimas, rajonų spalvinio sprendimo pasiūlymai, kt.).</t>
  </si>
  <si>
    <t>Parengtos Vilniaus miesto savivaldybės teritorijų kvartalų ir daugiabučių rajonų kaimynijų schemos.    Programa  įgyvendinama.</t>
  </si>
  <si>
    <t xml:space="preserve">Parengti  tipinės kaimynijos sutvarkymo projektiniai siūlymai su atskirų įrangos elementų sąmatomis bei minimalios tvarkymo programos sąmata, parengta Paramos kaimynijų tvarkymo darbams programa. Pradėjus įgyvendinti šią kompleksinę gyvenamosios aplinkos tvarkymo programą, daugiabučių namų gyventojai teikia paraiškas jų namų gyvenamosios aplinkos tvarkymo kofinansavimui gauti iš Vilniaus miesto savivaldybės.                                                                         </t>
  </si>
  <si>
    <t>3.1.1.2</t>
  </si>
  <si>
    <t>Išsaugant miesto savitumą modernizuoti ir plėtoti Vilniaus centrinę dalį kairiajame ir dešiniajame Neries krante</t>
  </si>
  <si>
    <t>a) Išnaudoti esamus vidinius teritorinius rezervus  kairiajame Neries upės krante – istoriniame miesto centre:
1) suplanuoti ir paruošti investicijoms  teritoriją prie Seimo, 
2) Šv. Jokūbo ligoninės komplekso teritorijos renovacija, 
3) Lukiškių aikštės rekonstrukcija
4) Apleistų ir devastuotų teritorijų atgaivinimas (Dainavos g., Pamėnkalnio g., ir kt.)
5) Lukiškių kalėjimo iškėlimas ir teritorijos pritaikymas centro funkcijų plėtrai. 
b) Formuoti XXI a. miesto centrą Dešiniajame Neries krante:
1) plėtoti aukštybinių pastatų urbanistinę kalvą tarp Upės ir Krokuvos gatvių
2) formuoti centro dešiniajame Neries krante tąsą buvusio Žalgirio stadiono teritorijoje
3) suformuoti rišlią viešųjų erdvių ir želdynų sistemą,4). Rekonstruoti ir konvertuoti kultūros paveldo vertybių status neturinčias Šnipiškių dalis
c) išsaugoti erdvinį ir funkcinį balansą tarp naujosios ir istorinės centro dalių, užtikrinti funkcinius ryšius tarp jų.</t>
  </si>
  <si>
    <t>Miesto ūkio ir transporto departamentas</t>
  </si>
  <si>
    <t xml:space="preserve">a) 1) Veikla nebuvo vykdoma 2) Parengti buvusios Jokūbo ligoninės komplekso  atgaivinimo projektiniai pasiūlymai, kurie buvo svarstomi atsakingų institucijų dėl  visuomenėje sulaukto neigiamo vertinimo. 3) Baigta Lukiškių a. rekonstrukcija. Organizuotas konkursas paminklo maketui Lukiškių aikštėje parengti. 4) Dainavos g. vyksta viešbučio komplekso statybos, Pamėnkalnio g.  planuojamam statiniui buvo rengiiamo statybos leidimo dokumentai.5) Lukiškių kalėjimo iškėlimo klausimas pradinėje diskusijų stadijoje 
b) 1) Išduoti statybos leidimai keliems aukštybiniams pastatams Lvovo g. Pradėtas SEB banko  biuro statybos Neries dešiniąjame krante. 2) Buvosio Žalgirio stadiono prieigose planuojami ir statomi nauji gyvenamosios ir komercinės paskirties pastatai ir jų kompleksai 3) projektuojami dviračių takai nuo Upės g. link Linkmenų g.   - už SWED banko projektuojamoje gatvės atkarpoje ( jungiančiioje  Upės g. ir  Konstitucijos pr.)    4) parengtas Giedraičių g. rekonstrukcijos techninis planas ; pradėtas Kernavės g. rekonstrukcijos techninis projektas;  Parengti projektų "Neries senvagės rekreacinės infrastruktūros įrengimas su aktyvaus poilsio ir pėsčiųjų bei dviračių trasomis"  ir  projekto "Neries krantinių atnaujinimas" techniniai projektai atskiroms krantinės atkarpoms.  
Projektas "Neries senvagės rekreacinės infrastruktūros įrengimas su aktyvaus poilsio ir pėsčiųjų bei dviračių trasomis" susies miesto administracinį centrą su tolesne jo dalimi "Žaliąja jungtimi". Neries krantinės turės tiesiogines sąsajas su Šnipiškėmis per senvagės dviračių  takus ir rekreacines erdves.             
  </t>
  </si>
  <si>
    <t xml:space="preserve">Skaityti veiksmo 3.1.1.2. rezultato aprašymą.                                                                                   </t>
  </si>
  <si>
    <t>3.1.1.3</t>
  </si>
  <si>
    <t>Plėtoti svarbiausius lokalius centrus šiaurės vakarų, pietvakarių, rytų kryptimis</t>
  </si>
  <si>
    <t>Teritorijų planavimo dokumentų, projektinių pasiūlymų rengimas svarbiausiuose lokaliuose centruose šiaurės vakarų (prie Ukmergės g.), pietvakarių (Grigiškėse), rytų (Naujojoje Vilnioje) kryptimis.</t>
  </si>
  <si>
    <t>Parengti Vilniaus miesto teritorijos bendrojo plano sprendiniai. Patvirtintas Šilumos ūkio planas</t>
  </si>
  <si>
    <t>Bendrajame plane numatomas tolesnis lokalių centrų plėtojimas tikslinėse miesto zonose - Ukmergės g., Pilaitės per. kryptimi ir Kalnėnų rajonas.</t>
  </si>
  <si>
    <t>3.1.1.4</t>
  </si>
  <si>
    <t>Skatinti neefektyviai naudojamų pramonės ir sandėlių teritorijų konversiją miesto centrinėse teritorijose</t>
  </si>
  <si>
    <t>Teritorijų planavimo dokumentų, projektinių pasiūlymų rengimas teritorijoms Naujamiestyje, Žemuosiuose Paneriuose, Naujojoje Vilnioje.</t>
  </si>
  <si>
    <t>Finansų ir ekonomikos sk.</t>
  </si>
  <si>
    <t>Parengti Vilniaus miesto teritorijos bendrojo plano sprendiniai.</t>
  </si>
  <si>
    <t xml:space="preserve">Skaityti veiksmo 3.1.1.4. rezultato aprašymą.                                                                                   </t>
  </si>
  <si>
    <t>3.1.1.5</t>
  </si>
  <si>
    <t xml:space="preserve">Atgaivinti nesaugias, nuskurdusias  ir degradavusias miesto teritorijas </t>
  </si>
  <si>
    <t xml:space="preserve">a) Rengti nesaugių, patrauklumą prarandančių teritorijų atnaujinimo programas ir detaliuosius planus, šiose vietovėse planuoti investicinius projektus ir daugiafunkcinį užstatymą [2011–2020 m.];
b) Inicijuoti teritorijų, užstatytų metaliniais garažais, konversiją [2015–2020 m.];
c) Diegti saugios kaiminystės, priemones, didinti saugumą planavimo ir viešųjų erdvių įrangos priemonėmis  [2011–2020 m.].
</t>
  </si>
  <si>
    <t>Infrastruktūros sk.,  Viešosios tvarkos sk., Seniūnijos</t>
  </si>
  <si>
    <t xml:space="preserve">a) Parengtas ir vykdomas "Žirmūnų trikampio" - teritorijos tarp Žirmūnų, Minties ir Tuskulėnų g. - viešosios infrastruktūros atnaujinimo projektas. 
b) metalinių garažų teritorijose formuojami žemės sklypai.
c) bendradarbiaujant su saugaus miesto departamentu - planuojamas video kamerų įrengimas saugumui užtikrinti.
</t>
  </si>
  <si>
    <t xml:space="preserve">a) pateikta paraiška ES finansavimui. Iki 2020 m teritorijoje bus įrengta: dviračių takai Minties g., Žirmūnų g.,Tuskulėnų g. Pėsčiųjų takai kvartalo viduje su ramaus poilsio aikštelėmis; pagrindinis skveras; vieša erdvė prie bibliotekos; sporto aikštelės  automobilių stovėjimo vietų išplėtimas, lauko prekybos vietos; visuomeninio transporto stotelė.
b) privatūs investuotojai pradeda vystyti naujus projektus suformuotuose žemės sklypuos metalinių garažų teritorijose.           c) Saugiai miesto infrastruktūrai užtikrinti kuriamos ir rekonstruojamos viešos erdvės su tinkamu apšvietimu ir dviračių takai. 
</t>
  </si>
  <si>
    <t>3.1.1.6</t>
  </si>
  <si>
    <t>Užtikrinti gyvenimo kokybę naujos plėtros teritorijose</t>
  </si>
  <si>
    <t xml:space="preserve">Rengti naujos plėtros teritorijų planavimo dokumentus, užtikrinant reikiamos socialinės, inžinerinės ir susisiekimo infrastruktūros plėtrą. </t>
  </si>
  <si>
    <t xml:space="preserve">Skaityti veiksmo 3.1.1.6. rezultato aprašymą.                                                                                   </t>
  </si>
  <si>
    <t>3.1.1.7</t>
  </si>
  <si>
    <t>Parengti Pagerinti svarbiausių įvažiavimų į miestą - „miesto vartų“  įvaizdį</t>
  </si>
  <si>
    <t>a) Parengti šių teritorijų planavimo dokumentus ar plėtos projektinius pasiūlymus: oro uostas, geležinkelio ir autobusų stotys ir jų prieigos, įvažiavimai į miestą.</t>
  </si>
  <si>
    <t xml:space="preserve">Parengtas apie 33,5 ha teritorijos tarp Panerių, Geležinkelio stoties ir Seinų gatvių detalusis planas. Išduotos planavimo sąlygos. Taip pat parengta teritorijos ties autobusų ir geležinkelių stotimis plėtojimo, užstatymo ir susisiekimo infrastruktūros vystymo galimybių schema.
</t>
  </si>
  <si>
    <t>Skaityti veiksmo 3.1.1.7. rezultato aprašymą.</t>
  </si>
  <si>
    <t>3.1.1.8</t>
  </si>
  <si>
    <t>Skatinti tolygią miesto plėtrą, užtikrinant geresnes gyvenimo sąlygas, numatant trūkstamos socialinės, inžinerinės infrastruktūros plėtrą</t>
  </si>
  <si>
    <t>Koordinuoti tolygią miesto plėtrą, gerinti socialinės, inžinerinės infrastruktūros plėtrą.</t>
  </si>
  <si>
    <t xml:space="preserve">Parengti teritorijų (kuriuose planuojami sklypai, suteiktini piliečiams kaip atlyginimas už nuosavybės teise turėtą žemę) detalieji planai ir žemės valdos projektai.  Parengti Tarybos sprendimai dėl Viešųjų erdvių. Suprojektuoti sklypai darželiams.                            </t>
  </si>
  <si>
    <t>Skaityti veiksmo 3.1.1.8. rezultato aprašymą.</t>
  </si>
  <si>
    <t>3.1.1.9</t>
  </si>
  <si>
    <t>Atnaujinti Vilniaus miesto bendrąjį planą</t>
  </si>
  <si>
    <t>Bendro planavimo lygmenyje aktualizuoti, konkretizuoti ir detalizuoti teritorijų plėtojimo reglamentavimą Vilniaus mieste pagal nustatytus bendrojo plano rengimo tikslus</t>
  </si>
  <si>
    <t>2016–2018</t>
  </si>
  <si>
    <t>Parengti Bendrojo plano sprendiniai iki 2050 metų.</t>
  </si>
  <si>
    <t>3.1.2.</t>
  </si>
  <si>
    <t>UŽDAVINYS.  Saugoti ir plėtoti miesto gamtos vertybių, želdynų ir viešųjų erdvių sistemą (Vyriausiojo miesto architekto sk.)</t>
  </si>
  <si>
    <t>3.1.2.1</t>
  </si>
  <si>
    <t>Parengti miesto želdynų ir želdinių esamos būklės ir planavimo sistemą</t>
  </si>
  <si>
    <t>a) Atlikti miesto želdynų inventorizavimą ir sukurti jų registrą;
b) Formuoti želdynų kadastrinius sklypus;
c) Atlikti miesto želdinių (medžių) inventorizavimą.</t>
  </si>
  <si>
    <t>Želdynų sk.</t>
  </si>
  <si>
    <t>Atliktas želdinių inventorizavimo ir geodezinių duomenų bazės sudarymas. Suinventorizuota 46967 vnt. medžių šiose seniūnijose: dalis Vilkpedės, dalis Žirmūnų, dalis Šnipiškių ir dalis N. Vilnios teritorijų. Norint apsaugoti bendruomenei skirtas viešąsias erdves ir želdynus buvo parengti ir priimti du svarbūs Tarybos sprendimai - dėl Neries pakrančių viešųjų erdvių ir dėl viešųjų erdvių daugiabučių rajonuose pripažinimo svarbiais vietos bendruomenei. 
Vingio parko atgimimas - atnaujinta 7 km takų danga ir
apšvietimu, atidaryta grilių zona bei daug žalesnėmis erdvėmis – parke pasodinta daugiau kaip 2000 medžių. Žaliųjų ežerų paplūdimyje rekonstruoti visi trys mediniai tiltai, įrengti nauji suolai, sutvarkyta aplinka. Pradėta tvarkyti Neries senvagės teritorija nuo Upės iki Ozo gatvės</t>
  </si>
  <si>
    <t>3.1.2.2</t>
  </si>
  <si>
    <t xml:space="preserve">Skatinti miesto gamtinių „žaliųjų zonų“ pritaikymą laisvalaikiui ir poilsiui </t>
  </si>
  <si>
    <t>Kurti rekreacinę infrastruktūrą, pritaikyti poilsiui parkus ir kitas rekreacines zonas: poilsio aikšteles, sveikatingumo takus, apšvietimą, paslaugų infrastruktūrą ir kt. (E. Šimkūnaitės sveikatingumo trasa,  rekreacinė teritorija Antakalnyje į Šiaurę nuo Šilo tilto (ties Vileišio gatve), Žvėryno rekreacinė teritorija prie Neries, Senvagės ežerėlio parkas, Lūžių parkas, Pašilaičių rytinės dalies parkas, Pasakų parkas ir kitur).</t>
  </si>
  <si>
    <t>Infrastruktūros sk, Miesto tvarkymo ir aplinkos apsaugos sk., Pavilnių ir Verkių parkų regioninių parkų direkcija, Seniūnijos</t>
  </si>
  <si>
    <t xml:space="preserve">Gamtinės Neries senvagės kraštovaizdžio arealų būklės atkūrimas (tarp Linkmenų ir Geležinio Vilko gatvių). Neries senvagės rekreacinės infrastruktūros įrengimas su aktyvaus poilsio ir pėsčiųjų bei dviračių trasomis. Japoniškas sodas prie Lvovo ir Geležinio Vilko g. 2019 m. buvo vykdytas skverų įrengimo pagal pasirinktas schemas įgyvendinimas. Per metus buvo įrengta 11 naujų skverų.
</t>
  </si>
  <si>
    <t>Per 2019 m. Želdynų skyrius pasodino 3405 medžius. Vykdomas gamtinės Neries senvagės kraštovaizdžio arealų būklės atkūrimo projektas, Japoniškas sodo įkūrimo darbai.  
Įrengti : Karoliniškių skveras; Žemaitės skveras, Kudirkos/Čiurlionio skveras (privačiomis lėšomis, savivaldybė gausins želdinimą 2019 m.)</t>
  </si>
  <si>
    <t>3.1.2.3</t>
  </si>
  <si>
    <t>Miesto miškus pritaikyti laisvalaikiui ir poilsiui, integruoti  saugomas gamtines teritorijas į miesto urbanistinę struktūrą</t>
  </si>
  <si>
    <t>a) Kurti rekreacinę infrastruktūrą ir pritaikyti poilsiui miesto miškus: Jamonto parką, Karoliniškių kraštovaizdžio draustinio parką, Ozo (geomorfologinio gamtos paveldo objekto) parką, Burbiškių, Panerių miškų parkus, Pavilnių ir Verkių regioninių parkų rekreacinės zonas, pramogų zonas Lyglaukiuose ir Puškoriuose, žiemos sporto su pažintiniu turizmu Sapieginės ir Liepkalnio zonas ir kt.;
b) Parengti siūlomų saugoti gamtinių teritorijų specialiuosius planus, tvarkymo projektus, įgyvendinti projektuose numatytas priemones.</t>
  </si>
  <si>
    <t>Želdynų sk., Pavilnių ir Verkių parkų regioninių parkų direkcija, Seniūnijos</t>
  </si>
  <si>
    <t xml:space="preserve">a) Parengti Pavilnių ir Verkių apsaugos reglamentai, kurie bus inkorporuoti į naujojo Bendrojo plano tvirtinamus sprendinius.                    
b) parengta užduotis techniniam projektui -  Jamonto parko rekreacinei infrastruktūrai sukurti ir pačio parko tvarkybai  </t>
  </si>
  <si>
    <t>Skaityti veiksmo 3.1.2.3. rezultato aprašymą.</t>
  </si>
  <si>
    <t>3.1.2.4</t>
  </si>
  <si>
    <t>Parengti ir įgyvendinti Neries upės ir jos pakrančių kompleksinio sutvarkymo projektą</t>
  </si>
  <si>
    <t>a) Parengti projektą(us), išlaikant Neries pakrančių visuomeninę – bendro naudojimo paskirtį [2010–2012 m.];
b) Įgyvendinti projekte numatytas priemones [2013–2020 m.];
c) Skatinti turistinę, pramoginę ir viešojo susisiekimo laivybą Neries upe.</t>
  </si>
  <si>
    <t>Infrastruktūros sk., Pavilnių ir Verkių parkų regioninių parkų direkcija, Seniūnijos</t>
  </si>
  <si>
    <t>a) Vykdomas  Neries krantinių rekonstrukcijos Techninis planas.  
b) Įrengtas dviračių takas palei Nerį nuo vingio parko iki Seimo.
c) Derinami pontoninių prieplaukų įrengimo projektai. Ruošiami leidimai lauko kavinėms įrengti Neries pakrantėse.</t>
  </si>
  <si>
    <t xml:space="preserve">a) Suformuoti bendro naudojimo sklypai  šalia Neries krantinės.   
Sustojus Neries krantinės darbų įgyvendinimui, nebuvo įrengtos kavinės                                                                          </t>
  </si>
  <si>
    <t>3.1.2.5</t>
  </si>
  <si>
    <t>Parengti ir įgyvendinti vandens telkinių pakrančių kompleksinio sutvarkymo projektus</t>
  </si>
  <si>
    <t>a) Parengti vandens telkinių pakrančių tvarkymo strategiją [2010–2012 m.];
b) Sutvarkyti Vilnios, Vokės, kitų upių, ežerų ir tvenkinių pakrantes (išvalyti nuo menkaverčių statinių, želdinių, tvarkyti eroduojančius šlaitus) [2013–2020 m.].</t>
  </si>
  <si>
    <t>Infrastruktūros sk., 
Pavilnių ir Verkių regioninių parkų direkcija, 
Seniūnijos</t>
  </si>
  <si>
    <t xml:space="preserve">Vilniaus miesto vandens telkinių slėnių apsaugos ir pritaikymo rekreacijai specialusis planas buvo  patvirtintas  Vilniaus m. savivaldybės tarybos 2015 m. kovo 18 d. sprendimu Nr. 1-2285. 2019 m. parengtuose Bendrojo plano sprendiniuose šio specialiojo plano sprendiniai yra įkorporuoti.  
</t>
  </si>
  <si>
    <t>Skaityti veiksmo 3.1.2.5 rezultato aprašymą.</t>
  </si>
  <si>
    <t>3.1.2.6</t>
  </si>
  <si>
    <t>Užtikrinti Vilniaus miesto unikalų savitą stilių, siekiant išlaikyti savitą mažąją architektūrą, kokybišką negausią išorinę vaizdinę reklamą</t>
  </si>
  <si>
    <t>Parengti mažosios architektūros objektų įrengimo vietų schemas, įamžinimo ženklų ir paminklų reglamentus, miesto objektų dekoratyvinio apšvietimo programą, pagrindinių miesto teritorijų išorinės vaizdinės reklamos sklaidos schemas, vizualinės informacinės sistemos sklaidos projektus ir inicijuoti jų įgyvendinimą.</t>
  </si>
  <si>
    <t xml:space="preserve">1.	Vykdyta Reklaminių įrenginių stebėsena (monitoringas).
2.	Parengta vietų sąrašas, reikalavimai įrengimui ir eksploatavimui, vietų schemos reklaminių įrenginių konkursams.
Parengta ir 2018 birželio 7 d. Vilniaus miesto administracijos direktoriaus įsakymu Nr. 30-1996/18 patvirtinta Vilniaus miesto tipinio dizaino kioskų (paviljonų) sklaidos schema ir rekomendacijos tipinio dizaino kioskams (paviljonams) įrengti ir eksploatuoti. </t>
  </si>
  <si>
    <t xml:space="preserve">1. Surinkta ir susisteminta medžiaga, įrenginių duomenys 7 trasose :
1.1. Gedimino pr.;
1.2. A. Goštauto g.-T. Vrublevskio g.-Šventaragio g.-Pilies g.-Didžioji g.-Aušros Vartų g.;
1.3. Ukmergės g.;
1.4. Vokiečių g. -Vilniaus g.- Kalvarijų g.-Jeruzalės g.-Santariškių g.;
1.5. Molėtų pl.-Geležinio Vilko g.-Savanorių pr.-Vilniaus g. Grigiškėse;
1.6. Pilaitės pr. – T. Narbuto g. – Konstitucijos pr. – Šeimyniškių g. –  Šiaurinės gatvių trasoje;
1.7. Ateities g. – Laisvės pr. – Tūkstantmečio g. – Žirnių g.  – Minsko pl.  gatvių trasoje.
2. Parengta medžiaga: 
2.1.  reklaminių įrenginių (labai didelio formato ir didelio formato) 41 vieta.
2.2.  reklaminių įrenginių požeminėse perėjose 14 vietų.                    </t>
  </si>
  <si>
    <t>3.1.2.7</t>
  </si>
  <si>
    <t>Viešųjų erdvių pritaikymas gyventojų laisvalaikio ir poilsio poreikiams gyvenamuosiuose rajonuose</t>
  </si>
  <si>
    <t>a) Parengti techninius projektus viešųjų erdvių pritaikymui gyventojų laisvalaikiui ir poilsiui (esamų dangų, želdinių atnaujinimas,   pėsčiųjų takų įrengimas,  poilsio vietų sukūrimas 
b) Pagal parengtus techninius projektus sutvarkyti  bent po vieną viešąją erdvę kiekvienoje seniūnijoje.</t>
  </si>
  <si>
    <t xml:space="preserve">2019 m parengti projektiniai pasiūlymai  ir perduota rengti techninius projektus: 
Grigiškių skveras (VE) tarp Kovo 11-osios ir Šviesos g. šalia 
Pilaitės skveras (VE-34) tarp I. Simonaitytės ir M. Jankaus g. 
Vingrių skveras (VE-12) Senamiestyje, tarp Mindaugo ir Pylimo g.
Amatų g. skveras (VE-15) Senamiestyje 
Šnipiškių skveras prie Giedraičių  ir Krokuvos g. sankryžos (VE-35) "Drakono pieva"
Šnipiškių skveras (VE-37) prie Giedraičių ir Kintų  g. 
Viešoji erdvė sklype (kadastro Nr. 010101701062) tarp Perkūnkiemio ir Pavilnionių gatvių; 1869      
E.Balsio  skveras (Žvėrynas)
Sacharovo skveras tarp Justiniškių g. ir Laisvės pr. 
Tbilisio skveras A.Mickevičiaus ir Kęstučio g. sankirtoje, Žvėryne
Pašilaičių parkas tarp Pavilnionių ir Budiniškių g. 
Jeruzalės ežerėlio parkas (Baltupiai)
Baigiami techniniai projektai:
Misionierių sodai Senamiestyje, Maironio g. #19
Liuteronų sodai #98
Japoniškas sodas, I etapas #33"
Rangos darbai: 
Reformatų sodas #29, #896
Trakų Vokės dvaro sodybos parkas #40 
Senvagės parkas #27, #20"
2019 m. įrengta projektus:
Naujamiesčio skveras Algirdo g. (VE-07) 
N. Vilnios skveras Gerovės ir Pergalės g. sankirta(VE-08)
Karoliniškių skveras (VE-05) kvartalo tarp viduje  L. Asanavičiūtės, V. Maciulevičiaus
Šeškinės skveras su dviračių taku (VE-04) nuo Ukmergės g. 216 iki 192, ribojasi su Šeškinės ir Ozo gatvėmis
Naujininkų skveras (VE-10) tarp Dariaus ir Girėno g. 14 ir Telšių g. 2 ir 4
Pilaitės skveras (VE-06)  ribojasi su Įsruties, Tolminkiemio ir Vydūno g.
Fabijoniškių skveras (VE-31) nuo L. Giros g. 86 iki Salomėjos Nėries g. 15
Šeškinės skveras (VE-25)  tarp Gelvonų, Paberžės, Šeškinės ir Šiaurinės g.
Karoliniškių skveras (VE-22)  kvartalo, ribojamo L. Asanavičiūtės, I.Šimulionio, A.J. Povilaičio g., viduje
Karoliniškių skveras (VE-24) kvartalo, tarp L.Asanavičiūtės, D.Gerbutavičiaus, R.Jankausko ir Sietyno gatvių, viduje
J. Basanavičiaus aikštė"_x000D_
</t>
  </si>
  <si>
    <t>Įrengti : Karoliniškių skveras; Žemaitės skveras, Kudirkos/Čiurlionio skveras (privačiom lėšom, savivaldybės gausino želdinimą 2019m.), Justiniškių skveras ( prie Taikos g., Justiniškių g. ir Rygos g.,  Viršuliškių skveras , Vilkpėdės skveras , Šeškinės skveras, Pašilaičių skveras  ir kt.</t>
  </si>
  <si>
    <t>Už tikslo įgyvendinimą atsakingas Energetikos sk.</t>
  </si>
  <si>
    <t>3.2.</t>
  </si>
  <si>
    <t>TIKSLAS. Moderni ir patogi miesto inžinerinio aprūpinimo sistema (Energetikos sk.)</t>
  </si>
  <si>
    <t>3.2.1.</t>
  </si>
  <si>
    <t>UŽDAVINYS.  Modernizuoti ir plėtoti vandentiekio, nuotekų sistemas (Energetikos sk.)</t>
  </si>
  <si>
    <t>3.2.1.1</t>
  </si>
  <si>
    <t xml:space="preserve">Parengti miesto aprūpinimo vandeniu ir ūkinių nuotekų šalinimo specialųjį planą su hidrauliniais skaičiavimais
Patikslinti parengtą Vilniaus miesto aprūpinimo vandeniu ir ūkinių nuotekų šalinimo specialųjį planą
</t>
  </si>
  <si>
    <t>Parengti specialųjį planą. Pradėti lietaus nuotekų sistemų inventorizacijos darbus</t>
  </si>
  <si>
    <t>Energetikos sk.</t>
  </si>
  <si>
    <t>Skaityti veiksmo 3.2.1.1. rezultato aprašymą.</t>
  </si>
  <si>
    <t>3.2.1.2</t>
  </si>
  <si>
    <t>Parengti miesto paviršinių nuotekų tvarkymo specialųjį planą ir jį įgyvendinti</t>
  </si>
  <si>
    <t xml:space="preserve">a) Parengti specialųjį planą [2011–2012 m.].
b) Įgyvendinti plane numatytas priemones [2013– 2020m.].
</t>
  </si>
  <si>
    <t xml:space="preserve">Įvykdytas
</t>
  </si>
  <si>
    <t>Skaityti veiksmo 3.2.1.2. rezultato aprašymą.</t>
  </si>
  <si>
    <t>3.2.1.3</t>
  </si>
  <si>
    <t>Pastatyti geležies ir mangano šalinimo iš geriamojo vandens įrenginius, atnaujinti ir pertvarkyti paruošto vandens tiekimo tinklus</t>
  </si>
  <si>
    <t xml:space="preserve">Pastatyti geležies ir mangano šalinimo iš geriamojo vandens įrenginius ir atlikti vandenviečių rekonstrukciją:                                      
1) Grigiškių [2011–2012 m.];
2) Salininkų [2011–2012 m.];
3) Trakų Vokės [2012–2013 m.];   
4) Daniliškių [2012–2013 m.]; 
5) Bukčių [2011–2013 m.];
6) Žemųjų Panerių [2013–2014 m.];
7) Vingio parko [2015–2016 m.]; 
8) Naujosios Vilnios [2014–2015 m.].
</t>
  </si>
  <si>
    <t>2011–2016</t>
  </si>
  <si>
    <t>Vykdomas</t>
  </si>
  <si>
    <t>Naujosios Vilnios vandenvietėje po rekonstrukcijos sumontuoti vandens gerinimo įrenginiai geležies ir mangano pertekliui šalinti - investicija 2,7 mln. EUR.</t>
  </si>
  <si>
    <t>1) Grigiškių Fe šalinimas įrengtas 2012 m.; 2) Darbai baigti; 3) Darbai baigti; 4) Darbai baigti; 5) Darbai baigti; 6) Planuojama po 2020 m.; 7) Planuojama po 2020 m.; 8) Vykdomi viešieji pirkimai rangovui išrinkti</t>
  </si>
  <si>
    <t>3.2.1.4</t>
  </si>
  <si>
    <t>Modernizuoti ir pertvarkyti vandentiekio ir nuotekų energetinį ūkį</t>
  </si>
  <si>
    <t>Modernizuoti ir pertvarkyti vandentiekio ir nuotekų energetinį ūkį: 
a) Renovuoti vandentiekio tinklus, pakeisti uždaromąją armatūrą ir gaisrinius hidrantus [2010–2020 m.];
b) Naikinti vandentiekos kolonėles ir nuotekų išsėmimo duobes [2011–2020 m.];
c) Naikinti vandens vežiojimo taškus [2013–2020 m.];
d) Renovuoti nuotekų tinklą (pirmiausia senuosiuose mikrorajonuose) [2010–2020 m.];
e) Rekonstruoti nuotekų diukerius [2011–2020 m.];
f) Rekonstruoti nuotekų siurblines [2010–2020 m.].</t>
  </si>
  <si>
    <t xml:space="preserve">Vandentiekio tinklų renovacija Grigiškėse, Salininkuose, Trakų Vokėje - investicija 998 tūks. Eur. </t>
  </si>
  <si>
    <t>UAB „Vilniaus vandenys“ 2017–2019 m. strateginio veiklos ir plėtros plano projektai: Nuotekų kolektoriaus rekonstrukcija nuo Ozo - iki nuo¬te¬kų siurblinės Upės g. ; Nuotekų diukerio d400 mm per Nerį tarp A. Goštauto g. ir Žvė¬ry¬no rekonstrukcija ; Slėginio magistralinio nuo¬¬tekų tinklo nuo siurb¬li¬nės Upės g. 15 iki kameros Latvių g. Nr. 197 ir nuo kame¬ros Nr. 21 iki rekon¬struo¬to tinklo vietos, Vilniuje rekon¬struk¬¬cija, Savitakinių nuotekų tinklų rekon¬struk¬cija; Nuotekų spaudimo linijų renovacija Vilniuje ; Naujosios Vilnios vandens ruošimo įrenginių sta¬tyba ; Kalnėnų vandens ruošimo įrenginiai (2020 m.);Vandentiekio ir nuotekų šalinimo tinklų plėtra Plukių g., Pienių g., Šaltapusnių g., Pelynų g., Žvaigždikių g., Antakalnio sen., Vilniuje - investicija 635 tūks. Eur. Vandentiekio ir nuotekų tinklų plėtra Giedros g., Kregždžių g., Vanagų g. (Antakalnis) - investcija 501 tūks. Eur. Kvartaliniai nuotekų tinklai SB "Tabakas" - investicija 149 tūkst. Eur.</t>
  </si>
  <si>
    <t>3.2.1.5</t>
  </si>
  <si>
    <t>Atnaujinti vandens tiekimo magistralinius tinklus</t>
  </si>
  <si>
    <t>Atnaujinti vandens tiekimo magistralinius tinklus:
a) Antakalnio;
b) Žirmūnų;
c) Žvėryno;
d) Naujininkų.</t>
  </si>
  <si>
    <t>Renovuota vandentiekio magistralė Dariaus Girėno g. Naujininkuose. Magistralinių vandens tiekimo tinklų atnaujinimas neplanuojamas dėl lėšų stokos.</t>
  </si>
  <si>
    <t>Renovuota vandentiekio magistralė Dariaus Girėno g. D-400 mm 125 m. Žvėryne, Antakalnyje ir Žirmūnuose vandentiekio tinklai nebuvo renovuojami.</t>
  </si>
  <si>
    <t>3.2.1.6</t>
  </si>
  <si>
    <t>Inicijuoti vandentiekio ir nuotekų tinklų statybą mažaaukštės gyvenamosios statybos rajonuose</t>
  </si>
  <si>
    <t>Inicijuoti vandentiekio ir nuotekų tinklų statybą mažaaukštės gyvenamosios statybos rajonuose:
a) Tarandėje ir Balsiuose [2010 m.];
b) Kairėnuose–Galgiuose, Naujojoje Vilnioje, Pavilnyje (Džiaugsmo g.) [2010–2011 m.]; 
c) Grigiškėse, Salininkuose, Santariškėse, Visoriuose, Buivydiškėse, Avižienių sen. (Ažubalių, Klevinės, Rasteniškių ir Bendorių prijungimas prie Vilniaus m. tinklų) [2010–2011 m.];
d) Trakų Vokėje, Antavilių gyv. ir J. Biliūno g., Daniliškėse, Kuprioniškėse, SB „Šeškinė“, Pagiriuose, Pilaitėje (šiaurinėje dalyje), Liepkalnio raj., Didžiuosiuose Gulbinuose [2010– 2020 m.].</t>
  </si>
  <si>
    <t>Vandentiekio ir nuotekų šalinimo tinklų plėtra Plukių g., Pienių g., Šaltapusnių g., Pelynų g., Žvaigždikių g., Antakalnio sen., Vilniuje - investicija 635 tūks. Eur. Vandentiekio ir nuotekų tinklų plėtra Giedros g., Kregždžių g., Vanagų g. (Antakalnis) - investcija 501 tūks. Eur. Kvartaliniai nuotekų tinklai SB "Tabakas" - investicija 149 tūkst. Eur.</t>
  </si>
  <si>
    <t>Skaityti veiksmo 3.2.1.6. rezultato aprašymą.</t>
  </si>
  <si>
    <t>3.2.1.7</t>
  </si>
  <si>
    <t>Modernizuoti, atnaujinti ir pertvarkyti Vilniaus miesto nuotekų valyklą ir pastatyti dumblo aikšteles</t>
  </si>
  <si>
    <t>Rekonstruoti antrinius nusodintuvus, įrengti dumblo apdorojimo įrenginius.</t>
  </si>
  <si>
    <t>Skaityti veiksmo 3.2.1.7. rezultato aprašymą.</t>
  </si>
  <si>
    <t>3.2.1.8</t>
  </si>
  <si>
    <t>Renovuoti ir rekonstruoti esamus Vilniaus miesto paviršinių nuotekų įrenginius, plėsti jų tinklą naujose teritorijose</t>
  </si>
  <si>
    <t xml:space="preserve">a) Renovuoti ir rekonstruoti esamą Vilniaus miesto paviršinių nuotekų tinklą, plėsti šį tinklą naujose teritorijose, rekonstruoti ir modernizuoti paviršinių nuotekų išleistuvus, tam panaudojant automatizuoto duomenų nuskaitymo ir perdavimo technologijas. 
b) Pagal patvirtintą specialųjį planą išplėsti paviršinių nuotekų valymo įrenginių tinklą ir rekonstruoti esamus valymo įrenginius, taip užtikrinant efektyvesnį jų panaudojimą.
</t>
  </si>
  <si>
    <t>Infrastrukūros sk.</t>
  </si>
  <si>
    <t>UAB „Grinda“</t>
  </si>
  <si>
    <t>Vilniaus mieste per 2018 metus pastatyta 35,61 km paviršinių nuotekų tinklų, 1290 šuliniai ir 819 surinkimo šulinėliai. Renovuotas išleistuvas Nr. 1-170-163, esantis Neries upės dešiniajame krante. Atlikti remonto darbai Jasinskio gatvėje esančioje paviršinių nuotekų siurblinėje.</t>
  </si>
  <si>
    <t>Skaityti veiksmo 3.2.1.8. rezultato aprašymą.</t>
  </si>
  <si>
    <t>3.2.1.9</t>
  </si>
  <si>
    <t xml:space="preserve">Užtikrinti individualių nuotekų šalinimo įrenginių priežiūrą ir kontrolę </t>
  </si>
  <si>
    <t>a) Parengti individualių nuotekų šalinimo įrenginių priežiūros ir kontrolės tvarką [2010–2011 m.];
b) Įgyvendinti tvarkoje numatytas priemones [2011–2020 m.].</t>
  </si>
  <si>
    <t xml:space="preserve">Aplinkos apsaugos skyrius </t>
  </si>
  <si>
    <t>Kaupiama duomenų bazė apie nuotekų turėtojus. Vadovaujantis duomenų baze, vykdoma individualių nuotekų šalinimo įrenginių inventorizacija.</t>
  </si>
  <si>
    <t>Atliekama nuotekų šalinimo įrenginių inventorizacija, parengta ir pasirašyta sutartis tarp UAB "Vilniaus vandenų" ir nuotekų vežėjų. Kaupiama duomenų bazė apie nuotekų tvarkymą.</t>
  </si>
  <si>
    <t>3.2.1.10</t>
  </si>
  <si>
    <t>Lietaus nuotekų tvarkymas</t>
  </si>
  <si>
    <t xml:space="preserve">1. Lietaus nuotekų tinklo infrastruktūros rekonstrukcija (taip pat ir pritraukiant ES finansavimą);
2. Lietaus nuotekų tvarkymo infrastruktūros eksploatacijos kaštų optimizavimas; 
3. Laboratorinės įrangos, skirtos paviršinių nuotekų, išleidžiamų į atvirus vandenis, monitoringui, atnaujinimas; 
4. Lietaus nuotekų infrastruktūros plėtra, prijungiant naujus gyvenamuosius rajonus; 
5. Paslaugų vystymas ir plėtra.
</t>
  </si>
  <si>
    <t>UAB“Grinda“</t>
  </si>
  <si>
    <t>Vykdomas ES projektas "Paviršinių  nuotekų sistemų tvarkymas Vilniaus mieste".</t>
  </si>
  <si>
    <t xml:space="preserve">Iki 2019 m. pabaigos Projekto veikloje „Karoliniškių lietaus nuotekų valymo įrenginių rekonstrukcija su techninio darbo projekto parengimu“ atlikta 99 proc. darbų. Pradedamos statybos užbaigimo procedūros. 
2019 04 11 Projekto veiklai  „T. Narbuto-Saltoniškių gatvių lietaus nuotekynės rekonstrukcija su valyklos ir taršos monitoringo mazgo įrengimu“ gautas statybos leidimas, o 2019 08 16 pradėti statybos darbai.
2019 11 07 su ūkio subjektų grupe: UAB „Skauduva“, „Sanimet“ Krzysztof Grzywacz ir „Sanimet“ Sp. Z o. O. pasirašyta sutartis dėl paviršinių nuotekų tinklų klojimo mikrotuneliavimo būdu darbų. 
2019-11-22 pasirašyta sutartis su UAB „KRS“ dėl vamzdynų tiesimo ir valymo įrenginių montavimo darbų.
Iki 2019 m. pabaigos Nabuto Projekto veikloje atlikta daugiau kaip 19 proc. darbų.
Vyksta veiklos „Geležinio Vilko gatvės ir Šeškinės komplekso prieigų paviršinių nuotekų kolektoriaus rekonstravimo, valymo įrenginių ir monitoringo sistemos įrengimo techninio darbo projekto parengimo paslaugos“ objektų projektavimas. Dėl didelės apimties bei didelių atstumų tarp statybos teritorijų, projektas išskaidytas į 4 etapus ir projektavimo darbai atliekami atskirais techniniais darbo projektais.
I etapas: parengtas techninis darbo projektas, atliekama projekto ekspertizė.
II etapas: parengtas techninis darbo projektas, atliekama projekto ekspertizė.
III etapas: vyksta projektavimo darbai, laukiamas NŽT sprendimas dėl žemės sklypo, esančio prie Ozo g., Vilniuje suformavimo ir įregistravimo.
IV etapas: parengtas projektinis pasiūlymas, derinamos valymo įrenginių Šiaurinės gatvės zonoje pozicijos su Vilniaus miesto savivaldybe. 
Vykdant projekto veiklą „Vilniaus miesto lietaus nuotekynės tinklų inventorizavimas, duomenų skaitmenizavimas ir registravimas“, iki 2019 m. pabaigos inventorizuota ir įregistruota apie 138 km paviršinių nuotekų magistralinių tinklų. Iki 2020 m II ketv. pabaigos planuojama inventorizuoti visus (500 km) projekte numatytus paviršinių nuotekų magistralinius tinklus. </t>
  </si>
  <si>
    <t>3.2.2.</t>
  </si>
  <si>
    <t>UŽDAVINYS. Modernizuoti ir plėtoti energetikos sistemas (Miesto ūkio ir transporto departamentas)</t>
  </si>
  <si>
    <t>3.2.2.1</t>
  </si>
  <si>
    <t>Parengti alternatyvių energijos išteklių panaudojimo galimybių studiją</t>
  </si>
  <si>
    <t xml:space="preserve">a) Parengti alternatyvių energijos išteklių (vandens, vėjo, saulės energijos, komunalinių atliekų ar vandenvalos dumblo) panaudojimo galimybių studiją. </t>
  </si>
  <si>
    <t>Aplinkos apsaugos skyrius</t>
  </si>
  <si>
    <t>Parengta Vilniaus miesto savivaldybės atsinaujinančių išteklių energijos naudojimo plėtros veiksmų plano įgyvendinimo rezultatų ataskaita už 2018 m. Parengtas 2020-05-08 Tarybos sprendimas Nr. 1-503 „Dėl pavedimo organizuoti atsinaujinančių išteklių energijos naudojimo plėtros veiksmų plano rengimą“.</t>
  </si>
  <si>
    <t>Tarybos sprendimu AD pavesta organizuoti atsinaujinančių išteklių energijos naudojimo plėtros veiksmų plano rengimo procesą ir apmokėti atliktus darbus.</t>
  </si>
  <si>
    <t>3.2.2.2</t>
  </si>
  <si>
    <t>Modernizuoti Vilniaus elektrinę ir rajonines (vietines) katilines</t>
  </si>
  <si>
    <t>Modernizuoti Vilniaus elektrinę ir rajonines (vietines) katilines:
a) Modernizuoti Vilniaus elektrinę (VE–2 ir VE–3), įrengiant NOx mažinimo priemones, rekonstruojant katilus biokuro deginimui [2011–2018 m.];
b) Modernizuoti Naujosios Vilnios RK-2, įrengiant du biokuro vandens šildymo katilus [2010–2011 m.]; 
c) Sumontuoti kondensacinius ekonomaizerius vandens šildymo katilams Trakų Vokės ir Salininkų katilinėse [2010].</t>
  </si>
  <si>
    <t>Vilniaus elektrinėje modernizuoti katilai PTVM-100 Nr. 2 ir Nr. 3, BKZ-75-39 Nr. 3 ir Nr. 5.</t>
  </si>
  <si>
    <t xml:space="preserve">Skaityti veiksmo 3.2.2.2 rezultato aprašymą. Atlikta: DG – katilo degiklių rekonstrukcija, RC − katilo dūmų recirkuliacijos į kūryklą sistema.
 </t>
  </si>
  <si>
    <t>3.2.2.3</t>
  </si>
  <si>
    <t>Rekonstruoti grupinius šilumos punktus su grupiniais karšto vandens boileriais</t>
  </si>
  <si>
    <t>Įgyvendinti grupinių šilumos punktų su grupiniais karšto vandens boileriais rekonstrukciją.</t>
  </si>
  <si>
    <t>Skaityti veiksmo 3.2.2.3. rezultato aprašymą.</t>
  </si>
  <si>
    <t>3.2.2.4</t>
  </si>
  <si>
    <t>Atnaujinti ir plėsti šilumos vamzdynus nuo elektrinių ir katilinių iki vartotojų</t>
  </si>
  <si>
    <t>Atnaujinti šilumos vamzdynus nuo elektrinių ir katilinių iki vartotojų, plėsti juos teritorijose, nustatytose specialiuose planuose.</t>
  </si>
  <si>
    <t xml:space="preserve">2019 m. rekonstruotų šilumos tinklų ilgis (perskaičiuotas į 100 mm diametrą) - 59,18 km.
</t>
  </si>
  <si>
    <t>Skaityti veiksmo 3.2.2.4 rezultato aprašymą.</t>
  </si>
  <si>
    <t>3.2.2.5</t>
  </si>
  <si>
    <t>Pertvarkyti 110 KW elektros tiekimo sistemą</t>
  </si>
  <si>
    <t xml:space="preserve">Pertvarkyti 110 KW elektros tiekimo sistemą:
a) Modernizuoti esamas 110/10 KW pastotes;
b) Keisti 110 KW antžemines elektros linijas į kabelines;
c) Statyti Šnipiškių, Paupio, Kuprioniškių ir Buivydiškių 110/10 KW elektros pastotes ir jas aprūpinančius kabelius.
</t>
  </si>
  <si>
    <t>Infrastruktūros skyrius</t>
  </si>
  <si>
    <t>Orinės elektros perdavimo linijos keičiamos kabelinėmis</t>
  </si>
  <si>
    <t>Skaityti veiksmo 3.2.2.5 rezultato aprašymą.</t>
  </si>
  <si>
    <t>Už tikslo įgyvendinimą atsakingas Eismo organizavimo sk.</t>
  </si>
  <si>
    <r>
      <t>Terminas</t>
    </r>
    <r>
      <rPr>
        <b/>
        <i/>
        <sz val="9"/>
        <rFont val="Tahoma"/>
        <family val="2"/>
        <charset val="186"/>
      </rPr>
      <t xml:space="preserve"> </t>
    </r>
    <r>
      <rPr>
        <b/>
        <sz val="9"/>
        <rFont val="Tahoma"/>
        <family val="2"/>
        <charset val="186"/>
      </rPr>
      <t>2010-2020 metams</t>
    </r>
  </si>
  <si>
    <t>3.3.</t>
  </si>
  <si>
    <t>TIKSLAS. Darni miesto susisiekimo sistemos plėtra (Eismo organizavimo sk.)</t>
  </si>
  <si>
    <t>3.3.1.</t>
  </si>
  <si>
    <t>UŽDAVINYS. Didinti gyventojų mobilumą visuomeniniu ir bevarikliu transportu (Eismo organizavimo sk.)</t>
  </si>
  <si>
    <t>3.3.1.1</t>
  </si>
  <si>
    <t>Gerinti VT administravimą, valdymą ir kontrolę</t>
  </si>
  <si>
    <t>a) Gerinti VT administravimą, valdymą  ir kontrolę, vengiant funkcijų dubliavimosi tarp esamų institucijų;
b) Vykdyti VT reformą, liberalizuojant šio sektoriaus darbą;
c) Aktyviai dalyvauti CIVITAS (Europos Komisijos demonstravimo ir mokslinių tyrimų ekologiško miesto transporto srityje) programoje;
d) Koordinuoti visų rūšių keleivinio VT unifikuotą miesto ir priemiesčių (autobusų, traukinių) maršrutinį tinklą ir eismo tvarkaraščius, pagerinti bendrą informacinę sistemą;
e) Užtikrinti nuolatinę VT keleivių srautų stebėseną, transporto priemonių užpildymą formuojant pirminį duomenų banką;
f) Į vieningą VT susisiekimo sistemą integruoti maršrutinius taksi, maršrutinius autobusus ir užtikrinti jų darbą rinkos sąlygomis;
g) Siekti, kad VT kelionės kaina būtų socialiai teisinga ir ekonomiškai pagrįsta, t. y. atitiktų realų kelionės ilgį (taikant zonų ar laiko tarifų sistemą).</t>
  </si>
  <si>
    <t>Eismo organizavimo sk.</t>
  </si>
  <si>
    <t>SĮ „Susisiekimo paslaugos“</t>
  </si>
  <si>
    <t>Pagal keleivių srautų stebėjimo duomenis, koreguoti VT eismo tvarkaraščiai, keistos maršrutų trasos ir transporto priemonių talpos, kurti skaitmeniniai žemėlapiai, vykdyti keleivių srautų tyrimai, apklausos ir stebėsena. Tęstinę veiklą vykdo įkurtas VT EVC - vežėjų kontrolė dėl maršrutų ir tvarkaraščių laikymosi. 2019 m. papildyta informacija švieslentėse bei www.stops.lt tinklalapyje apie transporto priemones, turinčias wifi prieigą bei USB jungtį, pradėta teikti informacija apie autobusus, kuriais galima vežti dviračius.</t>
  </si>
  <si>
    <t>3.3.1.2</t>
  </si>
  <si>
    <t>Sukurti ir įgyvendinti miesto greitojo susisiekimo maršrutinį tinklą</t>
  </si>
  <si>
    <t>a) Įdiegti esamoms transporto rūšims greitojo eismo maršrutinį tinklą, panaudojant esamas ir formuojant naujas VT eismo juostas, įgyvendinant prioritetines eismo sąlygas sankryžose;
b) Parengti Vilniaus miesto judumo planą, nustatant susisiekimo sistemos plėtros gaires ir išanalizuojant skirtingų transporto rūšių integracijos galimybes; 
c) Pradėti įgyvendinti naujos greitojo susisiekimo (atskiro arba dalinio eismo pirmumo) VT rūšies įvedimą į miesto VT sistemą, esant ekonominiam pagrindimui ir BP pakeitimui (jeigu to reikia).</t>
  </si>
  <si>
    <t>a) Įrengtos naujos VT eismo juostos. b) teikiami siūlymai parengtam specialiajam  planui  tikslinti, dalyvavimas Darnaus judumo plano darbo grupėse</t>
  </si>
  <si>
    <t xml:space="preserve">a) Įrengta ~0,7 km tik viešajam transportui skirtų juostų, kurių bendras ilgis sudaro 32,9 km.                                              b)2016 m. pasirašyta  sutartis su SĮ "Vilniaus planas"  Darnaus judumo planui rengti. Tęsiamas bendradarbiavimas rengiant planą, teikiamos pastabos. Metų pabaigoje Vilniaus m. Darnaus judumo planas buvo patvirtintas.
c) Vilniaus miestas dalyvauja tokiose akcijose kaip "judumo savaitė",  "diena be automobilio", "Europos dviračių iššūkis", taip siekiant daugiau kalbėti apie judėjimo dviračiais naudą ir privalumus.    
</t>
  </si>
  <si>
    <t>3.3.1.3</t>
  </si>
  <si>
    <t>Optimizuoti ir užtikrinti miesto visuomeninio transporto maršrutinio tinklo plėtrą ir modernizavimą</t>
  </si>
  <si>
    <t>a) Atlikti miesto VT maršrutų ir eismo grafikų korektūrą pagal 2010 m. miesto keleivių srautų tyrimus, įvertinant naujai formuojamą greito susisiekimo VT tinklą;
b) Atnaujinti VT parkus naujomis ekologiškomis, pritaikytomis neįgaliųjų pervežimui transporto priemonėmis.</t>
  </si>
  <si>
    <t>2018 m. rugpjūčio 7 d. Administracijos direktoriaus įsakymu Nr. 30-2661/18(2.1.1E-TD2) patvirtintas naujos redakcijos Privalomų aptarnauti vietinio reguliaraus susisiekimo maršrutų trasų sąrašas.
2019 m. suremontuota 312 ir įrengta 16 naujų stotelių ženklų, 118 esamų kelio ženklų perkelta pagal tipinę stotelių įrengimo schemą, pakeista 318 tvarkaraščių talpinimui skirtų cilindrų ir 368 cilindrų žiedų. Stotelių tinklą papildė 14 naujų stotelių. 
Per 2019 m. įrengta 41 naujas keleivių laukimo paviljonas, 22 nauji suolai.</t>
  </si>
  <si>
    <t>a) Išplėstas Renginių vietinio reguliaraus susisiekimo autobusų maršrutų sąrašas, patikslintos nuostatos kas laikoma važiavimu atitinkame maršrute, SĮ „Susisiekimo paslaugos“ pavesta eismo tvarkaraščiuose nurodyti viešojo transporto stoteles, kuriose pradedama ir baigiama vežti keleivius, maršrutus aptarnaujančių transporto priemonių laikinas stovėjimo vietas ir atstumus nuo galustočių, kai galustotės yra per mažos statyti reikiamą transporto priemonių skaičių.                                                                     b) 2018 m. 23-is maršrutus aptarnauja privatus vežėjas 100-u naujų ekologiškų transporto priemonių,  pritaikytų neįgaliųjų pervežimui. UAB "Vilniaus viešasis transportas" įsigyjo 150 naujų ekologiškų transporto priemonių,  pritaikytų neįgaliųjų pervežimui.
2019 m. UAB "Vilniaus viešasis transportas" įsigyjo 41 troleibusą ES struktūrinių fondų lėšomis.                                                           2019 m. liepos 24 d. Savivaldybės taryba pritarė tolimesniam viešojo transporto atnaujinimo etapui ir leido UAB "Vilniaus viešasis transportas" įsigyti lizingo būdu 50 triašių suspaustomis gamtinėmis dujomis varomų MAN Lion's City autobusų. 2019 m. rugsėjo 20 d. Vilniuje pristatyti pirmieji Lietuvoje 5 elektriniai autobusai "Karsan Jest Elektric"., vežantys keleivius Senamiestyje. 2019 m. rugsėjo 28 d. į gatves išriedėjo 10 naujų mažos talpos "Isuzu Novociti Life" autobusų, įsigytų UAB "Vilniaus viešasis transportas" lėšomis.</t>
  </si>
  <si>
    <t>3.3.1.4</t>
  </si>
  <si>
    <t>Sudaryti palankias eismo sąlygas dviratininkų, pėsčiųjų ir neįgaliųjų eismui</t>
  </si>
  <si>
    <t>a) Užbaigti tarptautinę dviračių trasą „Eurovelo“, įrengti kitas kokybiškas dviračių trasas / takus Vilniaus miesto teritorijoje (pagal patvirtintą dviračių trasų / takų schemą); Dviračių tako statyba  nuo Maironio g. iki Drujos g. 
b) Dviračių takų Senvagėje statyba
c) Pėsčiųjų ir dviračių tako per Narbuto g. statyba
d) Dviračių tako Ukmergės g. iki Konstitucijos pr.  Statyba
e) Dviračių tako T. Narbuto gatvėje nuo Pilaitės pr. iki Konstitucijos pr. statyba
f) Suprojektuoti ir įrengti pėsčiųjų zonas ir trasas miesto centrinėje dalyje, integruojant į jas Gedimino pr., Pilies, Vokiečių, Vilniaus, Aušros vartų gatves ir Stoties, Rotušės, Europos, Arkikatedros aikštes;
g) Įrengti B &amp; R (Bike &amp; Ride) aikšteles transporto mazguose;
h) Sudaryti sąlygas veloparkų kūrimuisi, kuriuose būtų teikiamos dviračių parkavimo (tarp jų ir saugojimo), remonto, dviračių nuomos ir kitos aptarnavimo paslaugos;
i) Rekonstruoti pėsčiųjų tiltą Aukštuosiuose paneriuose.
j) Įrengti pėsčiųjų tunelį po geležinkeliu Vilniaus miesto Iešmininkų gatvėje.</t>
  </si>
  <si>
    <t>2019 m. buvo nutiesta ir sutvarkyta daugiau kaip 13 km dviračių takų bei šalia jų einančių šaligatvių. Parengtas ir išleistas naujas dviračių takų žemėlapis su aktualia informacija ir patarimais dviratininkams.                                                    
2019 m. mieste įrengta ir atnaujinta 30 km šaligatvių. Daugiau kaip 150 vietų pritaikyta žmonių su negalia poreikiams – nuleisti bortai perėjose ir sankryžose, įvažiavimuose į teritorijas.</t>
  </si>
  <si>
    <t xml:space="preserve">Nutiesta ir atnaujinta 20 km dviračių jungčių - Architektų g., Justiniškių g., Kairėnų g., L.Asanavičiūtės g., Oslo g., Žarijų g., Santaros g., Šeškinės (Dūkštų) skvere ir kitur.
Tęsiama dviračių stovų įrengimo programa – visame mieste papildomai dar įrengta daudiau kaip 200 stovų, viso virš 2000 stovų prie lankytinų, kultūros, mokslo ir kitų įstaigų. 
</t>
  </si>
  <si>
    <t>3.3.1.5</t>
  </si>
  <si>
    <t>Pritaikyti susisiekimo infrastruktūrą ŽSP (žmonėms su specialiaisiais poreikiais)</t>
  </si>
  <si>
    <t>a) Plėsti taktilinių paviršių ir informavimo priemonių (miesto žemėlapių ir kt.) tinklą;
b) Pritaikyti namų aplinką ir transporto infrastruktūrą visų socialinių grupių poreikiams (neįgaliesiems, senyvo amžiaus žmonėms, mamoms su vaikais ir pan.);
c) Skatinti transporto priemonių, skirtų ŽSP, plėtrą (VT, taksi);
d) Įdiegti DRT (užsakomojo transporto) sistemas, teikti paratransporto paslaugas;
e) Gerinti keleivių informavimo sistemą, įdiegiant savitarnos infokioskus ir infolinijas (su liečiamaisiais ekranais, Brailio rašto funkcija, paprastu ir intuityviu meniu).
f) Mokyti viešojo transporto vairuotojus teikti paslaugas žmonėms su specialiaisiais poreikiais.</t>
  </si>
  <si>
    <t>Specialių garsinių signalų ir pėsčiųjų mygtukų plėtra nuolat vykdoma ir toliau pagal išduodamas sąlygas.                                                   2019 m. buvo inicijuotas Transporto balso projektas. Projekto tikslas – užtikrinti kuo patogesnes ir sklandesnes kelione viešuoju transportu regėjimo negalią turintiems keleiviams. Iš viso Vilniuje 580 stotelių, kuriose veiks "Transporto balsas" ir sumontuotos specialios aktyvios žymos.</t>
  </si>
  <si>
    <t>3.3.1.6</t>
  </si>
  <si>
    <t>Skatinti elektromobilių ir kitų netaršių bei efektyviai energiją naudojančių transporto priemonių įsigijimą ir naudojimą</t>
  </si>
  <si>
    <t>a) Sukurti elektromobilių baterijų įkrovimo ir keitimo infrastruktūros tinklą [2011– 2020 m.];
b) Numatyti ekonomines bei kitokio pobūdžio elektromobilių rinkos plėtros skatinimo priemones.</t>
  </si>
  <si>
    <t>a) Įgyvendintas Vilniaus miesto savivaldybės administracijos direktoriaus 2018 m. birželio 20 d. įsakymas  Nr. 30-2178/18(2.1.1E-TD2) „Dėl viešųjų elektromobilių įkrovimo prieigų įrengimo ir eksploatavimo Vilniaus miesto savivaldybės viešojoje teritorijoje konkurso organizavimo“, patvirtintas konkurso nugalėtojas.             b) parengta ir Vilniaus miesto savivaldybės tarybos 2018 m.  kovo 16 d. sprendimu Nr. 1409 patvirtinta Vilniaus miesto savivaldybės ekologiško transporto skatinimo strategija</t>
  </si>
  <si>
    <t xml:space="preserve">a) parinktos vietos 59 elektromobilių krovos prieigoms įrengti: 55 didelės galios, 50 kw, 3 vidutinės galios 22 kw ir vienos ypač didelės galios 272 kw (Vokiečių g., planuojame, kad čia galėtų pasikrauti senamiesčio 89 maršruto planuojami įsigyti elektriniai autobusai).    
b) grynųjų elektromobilių vairuotojams suteikta teisė nemokamai parkuotis visose Vilniaus miesto savivaldybės teritorijoje esančiose mokamose parkavimo vietose ir leidžiama važiuoti specialiu elektromobilio ženkliuku pažymėtose viešojo transporto juostose.    2019 m. įrengtos 59 elektromobilių krovos prieigos: 55 didelės galios, 50 kw, 3 vidutinės galios 22 kw ir vienos ypač didelės galios 272 kw (Vokiečių g.)     </t>
  </si>
  <si>
    <t>3.3.1.7</t>
  </si>
  <si>
    <t>Siekti efektyvaus mobilumo mieste valdymo ir užtikrinti elgsenos pokyčių formavimą</t>
  </si>
  <si>
    <t xml:space="preserve">a) Kurti ir įgyvendinti darnaus judumo mieste planus, apimančius krovinių ir keleivių transportą mieste ir priemiesčiuose;
b) Užtikrinti tikslią ir pakankamą informaciją apie asmeninio automobilio alternatyvas (ėjimą, dviračius, VT, motociklus ir mopedus);
c) Ugdyti aplinkai mažiau kenksmingus vairavimo įpročius (eko-vairavimą), diegti elektroninės pagalbos vairuotojui sistemas;
d) Skatinti taupesnį naudojimąsi automobiliais (pvz. car-sharing, car-pooling) ir sudaryti sąlygas „menamam mobilumui“ (nuotoliniam darbui, nuotoliniam pirkimui ir pan.);
e) Rengti švietimo, mokymo ir sąmoninimo kampanijas, skatinančias naujos judumo mieste kultūros ugdymą.
</t>
  </si>
  <si>
    <t>2011-2020</t>
  </si>
  <si>
    <t xml:space="preserve">a) Lietuvos automobilių kelių direkcijai suteiktas įgaliojimas elektromobilių didelės galios penkių stotelių, įskaitant montavimo ir techninio aptarnavimo pirkimui, numatytos vietos jų įrengimui;                                                               b)viešinant Darnaus judumo planą buvo teikiama informacija apie asmeninio automobilio alternatyvas (ėjimą, dviračius, VT, motociklus ir mopedus);                                                                               c)  Savivaldybėje įdiegta dalijimosi dviračiais, elektriniais paspirtukais sistema tarnybinėms užduotims vykdyti;                                       d) Savivaldybėje įdiegta car-sharing tarnybinių automobilių naudojimosi sistema            
e) Vilniaus miestas dalyvauja tokiose akcijose kaip "judumo savaitė",  "diena be automobilio", "Europos dviračių iššūkis", taip siekiant išsamiau informuoti visuomenę apie alternatyvius judėjimo mieste būdus: viešasis transportas, dviračiai ir kt.  
</t>
  </si>
  <si>
    <t>3.3.2.</t>
  </si>
  <si>
    <t>UŽDAVINYS.  Plėtoti susisiekimo infrastruktūros tinklą (Infrastruktūros sk.)</t>
  </si>
  <si>
    <t>3.3.2.1</t>
  </si>
  <si>
    <t>Užbaigti formuoti miesto greitojo eismo karkasą svarbių miestui ir užmiesčiui transporto ryšių realizavimui</t>
  </si>
  <si>
    <t xml:space="preserve">a) Užbaigti Vakarinę eismo gatvę nuo Oslo g. iki Ukmergės pl. su skirtingo lygio sankryžomis ir perėjomis;
b) Užbaigti Lazdynų tilto rekonstrukciją, rekonstruoti Oslo ir Gariūnų gatves, įrengti skirtingų lygių Gariūnų–Jočionių g. sankryžą transporto ir pėsčiųjų eismui;
c) Suprojektuoti ir nutiesti Šiaurinę gatvę nuo Vakarinio greitkelio iki Kareivių–Žirmūnų g. sankryžos;
d) Suprojektuoti ir nutiesti Mykolo Lietuvio g. ir rekonstruoti Mokslininkų g. tarp Ukmergės pl. ir Molėtų pl.;
e)  Rekonstruoti Geležinio Vilko g. atkarpą tarp Pietario g. ir Gerosios Vilties g.;
f) Nutiesti Pietinį miesto aplinkkelį nuo Kauno pl. iki planuojamo Vaidotų regioninio logistikos centro (Kirtimų g. rekonstrukcija), nutiesti jungtį su Graičiūno g.;
g) Rekonstruoti Nemenčinės pl. nuo Kairėnų g. iki Antavilių gyvenvietės iki 4 eismo juostų;
h) Inicijuoti transporto jungties tarp Pilaitės rajono ir magistralinio kelio A1 specialųjį planą trasos parinkimui;
i) Užbaigti Vilniaus g. (A1 kelio) rekonstrukciją Grigiškėse;
j) Suprojektuoti ir įrengti Žirnių g. su Liepkalnio g. dviejų lygių sankryža
k) Santariškių g. ir Molėtų pl. jungties statyba
l) Smalinės ir Pilaitės pr. dviejų lygių sankryžos rekonstravimas
</t>
  </si>
  <si>
    <t>Skaityti veiksmo 3.3.2.1. rezultato aprašymą.</t>
  </si>
  <si>
    <t>3.3.2.2</t>
  </si>
  <si>
    <t>Didinti susisiekimo infrastruktūros tinklo rišlumą ir tankį, tęstinumo principu mažinant bendrą tinklo perkrovą</t>
  </si>
  <si>
    <t>a) Nutiesti Kernavės g. ir transporto tiltą tarp Žalgirio g. ir A. Goštauto g.;
b) Įrengti Kernavės–Ozo g. dviejų lygių transporto mazgą;
c) Sujungti Pietinį senamiesčio aplinkkelį su Panerių g.;
d) Sujungti Ozo g. su Laisvės pr.;
e) Sujungti Gineitiškių g. su Zamenhofo g.;
f) Rekonstruoti Lukšio g. atkarpą tarp Ulonų g. ir Kalvarijų g. iki 4 eismo juostų;
g) Rekonstruoti Kudirkos–Pamėnkalnio g. sankryžą;
h) Rekonstruoti Olandų–Antakalnio–T.Kosciuškos g. sankryžą;
j) Atsižvelgiant į automobilių ir pėsčiųjų eismo srautų tyrimus, statyti tiltus ir viadukus (naujų statyba ir (ar) esamų statinių rekonstravimas, remontas ar griovimas)
g) Rekonstruoti Giedraičių gatvę
k) Rekonstruoti Aukštaičių gatvę
rekonstruoti Kairėnų gatvę nuo Plytinės g. iki miesto ribos
l) Antakalnio gatvės kapitalinis remontas nuo Šilo tilto iki Žolyo g.
m) Suprojektuoti ir pastatyti pėsčiųjų viaduką per Narbuto g.
n) Rekonstruoti  Vokiečių gatvę
o) Rekonstruoti Titnago, Dubutiškių ir Gariūnų gatvių sankryžą</t>
  </si>
  <si>
    <t xml:space="preserve">a) rengiamas Kernavės gatvės atkarpos  tarp Žalgirio ir Lvovo gatvių projektas                                                                                    f) rengiamas Zamenhofo g. iki Ukmergės gatvės projektas.                                                                                               g) parengtas Giedraičių nuo Lvovo g. iki Žalgirio g. rekonstravimo projektas.                                                                                                                                                                                                                                   n) rengiamas Vokiečių gatvės rekonstravimo projektas.                                  o) rengiamas Titnago, Dubutiškių ir Titnago  gatvių sankryžos projektas.                      </t>
  </si>
  <si>
    <t>Skaityti veiksmo 3.3.2.2. rezultato aprašymą.</t>
  </si>
  <si>
    <t>3.3.2.3</t>
  </si>
  <si>
    <t>Modernizuoti ir plėsti gatvių apšvietimo tinklą</t>
  </si>
  <si>
    <t>a) Gatvių apšvietimo elektros tinklų modernizavimas;
b) Gatvių apšvietimo elektros tinklų plėtra ir rekonstrukcija.</t>
  </si>
  <si>
    <t>Iš Kelių priežiūros ir plėtros programos lėšų įrengti 668 vnt. gatvių apšvietimo žibintai kartu paklota 21588 m kabelio linijų. Pėsčiųjų perėjų kryptiniu apšvietimu apšviestos 80 pėsčiųjų perėjų.</t>
  </si>
  <si>
    <t>Statybos darbų finansavimas  Iš LR Kelių priežiūros ir plėtros programos.</t>
  </si>
  <si>
    <t>3.3.2.4</t>
  </si>
  <si>
    <t>Miesto valymas</t>
  </si>
  <si>
    <t xml:space="preserve">1. Miesto valymo maršrutų peržiūra ir plėtra, įtraukiant naujus vystomus urbanistinius rajonus;
2. Miesto valymo tarnybos techninės bazės modernizavimas;
3. Technikos, skirtos gatvių priežiūrai žiemą, atnaujinimas, įsigyjant druskų, smėlio-druskos mišinių, šlapių druskų barstymo, sniego valymo įrangą.
</t>
  </si>
  <si>
    <t>Druska barstomos 68 gatvės, Smėlio druskos mišiniu barstomos 172 (pagrindinis sąrašas)+ 23 (papildomas sąrašas)gatvės, esant poreikiui dar barstomos 127 gatvės, Šlapiomis druskomis barstomos 311 gatvės.   Žiemos metu  dirba 4 druskos barstytuvai, 52 transporto priemonės galinčios barstyti šlapiomis druskomis ir smėlio druskos mišiniu, 5 pakrovėjai sandėliuose, 6 greideriai (su subranga)  ir  9 traktoriai.</t>
  </si>
  <si>
    <t>Skaityti veiksmo 3.3.2.4. rezultato aprašymą.</t>
  </si>
  <si>
    <t>3.3.2.5</t>
  </si>
  <si>
    <t>Gyvenamosios aplinkos gerinimo programa</t>
  </si>
  <si>
    <t xml:space="preserve">1.Daugiabučių kiemų tvarkymas
2. Naujų šaligatvių įrengimas ir senų atnaujinimas
3. Žvyrkelių asfaltavimas miesto pakraščiuose
4. Miesto gatvių asfaltavimas
</t>
  </si>
  <si>
    <t>Suremontuota 101 km gatvių, išasfaltuota 30 km žvyrkelių, suremontuota 624 kiemų, patiesta 24 km  naujų šaligatvių, suremontuota 30 km šaligatvių.
Įrengta 10930 m pėsčiųjų, dv.takų.</t>
  </si>
  <si>
    <t>Skaityti veiksmo 3.3.2.5. rezultato aprašymą.</t>
  </si>
  <si>
    <t>3.3.3.</t>
  </si>
  <si>
    <t>UŽDAVINYS.  Mažinti neigiamas transporto eismo pasekmes aplinkai (Eismo organizavimo sk.)</t>
  </si>
  <si>
    <t>3.3.3.1</t>
  </si>
  <si>
    <t>Parengti ir įgyvendinti tvaraus miesto transporto planus</t>
  </si>
  <si>
    <t>Parengti ir įgyvendinti tvaraus miesto transporto planus, siekiant pagerinti gyvenimo kokybę ir pritaikyti infrastruktūrą visoms socialinėms grupėms, ypač riboto judumo gyventojams (atsižvelgiant į saugą ir saugumą, galimybę naudotis prekėmis bei paslaugomis, oro taršą, triukšmą, šiltnamio efektą sukeliančių dujų emisijas ir energijos suvartojimą, žemės naudojimą, apimant keleivių ir krovinių vežimą bei visas transporto rūšis).</t>
  </si>
  <si>
    <t>Administracijos direktorius, Eismo organizavimo skyrius</t>
  </si>
  <si>
    <t>Vadovaujantis 2016-12-15 pasirašyta Vilniaus miesto savivaldybės darnaus judumo plano parengimo paslaugų teikimo sutartimi Darnaus judumo plano komitete 2017-06-08 protokoliniu nutarimu patvirtinta Vilniaus miesto esamos situacijos analizė ir 2017-12-13 protokoliniu nutarimu pritarta teminių dalių situacijos Savivaldybės teritorijoje analizei. Su projektą įgyvendinančia institucija, Transporto investicijų direkcija  2017-08-07 pasirašyta iš Europos Sąjungos struktūrinių fondų lėšų bendrai finansuojamo projekto Nr. 04.5.1-TID-V-513-01-0016 „Vilniaus miesto savivaldybės darnaus judumo plano rengimas“ sutartis
Vilniaus miesto savivaldybės taryba 2018 m. gruodžio 19 d. sprendimu Nr. 1-1859 „Dėl Vilniaus miesto savivaldybės darnaus judumo plano tvirtinimo“ patvirtino Vilniaus miesto savivaldybės darnaus judumo planą.</t>
  </si>
  <si>
    <t>Vilniaus miesto savivaldybės darnaus judumo plano esamos judumo situacijos analizė atlikta vadovaujantis LR Susisiekimo ministro įsakymu 2015 m. kovo 13 d. Nr. 3-108 (1.5 E) „Dėl darnaus judumo mieste planų rengimo gairių patvirtinimo“, Vilniaus miesto savivaldybės tarybos 2015 m. gruodžio 16 d. sprendimu Nr. 1-280 patvirtinta Vilniaus miesto savivaldybės darnaus judumo plano technine užduotimi ir užsienio patirtimi bei įžvalgomis. Teminių dalių analizės turinys buvo formuojamas remiantis esamos judumo situacijos analizės rezultatais,
laikantis gairių ir techninės užduoties. Rengiant teminių dalių analizę likviduotas tam tikros informacijos trūkumas, nustatytas esamos judumo situacijos analizės metu. Nagrinėjant gerąsias užsienio patirtis atrinktos palaikytinos idėjos, kurios bus plačiau aptartos šioje DJP dalyje ir jos prieduose.
Patvirtintame Vilniaus miesto savivaldybės darnaus judumo plane numatytas priemonių planas iki 2030 m. ir veiksmų planas iki 2020 m. siekiant pagerinti gyvenimo kokybę ir pritaikyti infrastruktūrą visoms socialinėms grupėms, ypač riboto judumo gyventojams.
Darnaus judumo plano siūlymai apima svarbų ir esminį požiūrį į gyventojų mobilumo tendencijų keitimą iš esmės bei darnų judumą, kaip atskirą sritį, kuri turi būti lydinčioji vystant miestą (teritorijas, atskirus objektus), rengiant teritorijų planavimo dokumentus ir kitus projektus.</t>
  </si>
  <si>
    <t>3.3.3.2</t>
  </si>
  <si>
    <t>Mažinti „juodųjų dėmių“ skaičių Vilniaus miesto teritorijoje</t>
  </si>
  <si>
    <t>a) Vykdyti kasmetinį įskaitinių eismo įvykių auditą, fiksuojant taikomų priemonių efektyvumą;
b) Patvirtinti Vilniaus miesto saugaus eismo programą ir vykdyti joje numatytas saugaus eismo priemones, ypatingą dėmesį skiriant pėsčiųjų perėjoms ir VT stotelėms;
c) Siekti, kad Vilniaus miesto saugaus eismo programa būtų integruota į Lietuvos valstybinę Saugaus eismo programą ir šalies saugaus eismo klausimai būtų sprendžiami kompleksiškai;
d) Siekti pakeisti esamą kelių klasifikaciją, pagal kurią visos gatvės yra priskiriamos vietinės reikšmės kelių kategorijai ir parengti gatvių projektavimo normas;
e) Organizuoti eismo saugumo akcijas ir projektus „Apsaugok mane“, „Diena be automobilio“, „Judrioji savaitė“ ir pan.</t>
  </si>
  <si>
    <t xml:space="preserve">Vilniaus miesto savivaldybės administracijos direktoriaus 2011-09-30 įsakymu nr. 30-1379 patvirtinta Saugaus eismo programa 2011-2020 metams .                           b) Suformuota 90 iškiliųjų pėsčiųjų perėjų ir kalnelių iš asfaltbetonio, 80 vietų įrengtas kryptinis perėjos apšvietimas, 49-iose vietose greičių mažinimo kalneliai (74 vnt.), 15 vietų įrengtos saugumo salelės (31 vnt.). Prieš rugsėjo 1-ąją, siekiant užtikrinti vaikų, ypač pradinukų, saugumą kelyje, taip pat įrengta 346 vnt. geltonų skydų pėsčiųjų perėjose, 70 geltonų mirksinčių žibintų, 15 vietų įrengti įspėjamieji stulpeliai bei 6 greičio rodymo ženklai.                                        e) paženklinta arba atnaujinta „Apsaugok mane“ ženklu pažymėjo daugiau kaip 240 prie mokyklų esančių pėsčiųjų perėjų. </t>
  </si>
  <si>
    <t>3.3.3.3</t>
  </si>
  <si>
    <t>Tobulinti ir plėsti automatizuoto valdymo reguliavimo sistemą</t>
  </si>
  <si>
    <t>a) Plėsti koordinuoto eismo zonas, į esamą bendrą sistemą pajungiant problemines eismo laidumui ir saugumui sankryžas ir pėsčiųjų perėjas;
b) Parengti Vilniaus miesto eismo organizavimo projektą, formuoti transporto eismo duomenų bazę eismo pokyčių modeliavimui, sankryžų techninių parametrų gerinimui ir informacinės sistemos tobulinimui;
c) Plėsti greičio matavimo postų skaičių avaringiausiose miesto gatvių atkarpose;
d) Riboti sunkiojo tranzitinio transporto eismą miesto centrinėje dalyje  ir gyvenamuosiuose rajonuose, nukreipiant jį į formuojamą pagrindinį gatvių karkasą;
e) Sukurti negabaritinių krovinių vežimo leidimų išdavimo sistemos duomenų bazę ir ją integruoti į valstybės duomenų bazę.</t>
  </si>
  <si>
    <t>3.3.3.4</t>
  </si>
  <si>
    <t>Optimizuoti automobilių stovėjimo vietų skaičių</t>
  </si>
  <si>
    <t>a) Suprojektuoti ir įrengti trūkstamą automobilių vietų skaičių miesto gyvenamuosiuose daugiaaukščiuose rajonuose;
b) Diegti miesto VT galiniuose žieduose automobilių stovėjimo aikšteles, skirtas P &amp; R (Park &amp; Ride) sistemai realizuoti.
c) inicijuoti teisės aktų pakeitimus, įgalinančius riboti automobilių stovėjimo vietų miesto centrinėje dalyje plėtrą.</t>
  </si>
  <si>
    <t>Vyriausiojo miesto architekto sk., SĮ „Susisiekimo paslaugos“</t>
  </si>
  <si>
    <t xml:space="preserve">a) Išplėstas apmokestintų automobilių stovėjimo vietų skaičius nuo 5113 iki 12397; b) Patvirtintas P+R įkainis Taryboje, įrengtos ir pilnai funkcionuoja 3 (trijų) P+R aikštelių automatinio valdymo įranga; c) Parengta automobilių stovėjimo vietų plėtros gyvenamuosiuose rajonuose galimybių studija. Įrengta P+R aikštelė Savanorių pr. 3, stovėjimo aikštelės Baravyko g. ir Šeiminykščių g. 23. 2019 m. naujai apmokestintos 307 automobilių stovėjimo vietos, viso  SĮ „Susisiekimo paslaugos“ administravo 13733 stovėjimo vietas.       </t>
  </si>
  <si>
    <t>b) 2011 m. – 54 vietos, 2012 m. – 912 vietos, 2013 m. – 389 vietos, 2014 m. – 897 vietos, 2015 m. – 879 vietos, 2016 m. – 1317 vietos, 2017 m. - 3289 vietos, 2018 m. - 228; c) Įrengta P+R aikštelė Savanorių pr. 3, stovėjimo aikštelės Baravyko g. ir Šeiminykščių g. 23.; c) Parengtos Fabijoniškių seniūnijos šiaurinės dalies, Pilaitės, Karoliniškių seniūnijos dalies, Naujosios Vilnios seniūnijos dalies teritorijų schemos, kurių sudėtyje numatytos papildomos parkavimo galimybės. Parengta automobilių stovėjimo vietų plėtros gyvenamuosiuose rajonuose galimybių studija.</t>
  </si>
  <si>
    <t>3.3.3.5</t>
  </si>
  <si>
    <t>Mažinti oro užterštumo ir triukšmo nuo transporto eismo poveikį</t>
  </si>
  <si>
    <t xml:space="preserve">a) Taikyti lanksčius transporto eismo apribojimus laibiausiai užterštose miesto vietose pagal oro taršos žemėlapius;
b) Taikyti technines triukšmą mažinančių priemonių leistinas normas viršijančiose teritorijose pagal miesto triukšmo žemėlapius;
c) Informuoti visuomenę apie užterštumo lygį Vilniaus miesto rajonuose;
d) Inicijuoti sprendimą dėl naujo oro uosto tako statybos reikalingumo ir taršos sumažinimo virš gyvenamųjų rajonų.
e) Įsigyti modernią gatvių dangų valymo techniką.
</t>
  </si>
  <si>
    <t>Už tikslo įgyvendinimą atsakingas Miesto tvarkymo ir aplinkos sk.</t>
  </si>
  <si>
    <t>3.4.</t>
  </si>
  <si>
    <t>TIKSLAS. Užtikrinta aplinkos apsauga ir efektyvus atliekų tvarkymas (Miesto tvarkymo ir aplinkos sk.)</t>
  </si>
  <si>
    <t>3.4.1.</t>
  </si>
  <si>
    <t>UŽDAVINYS.  Gerinti atmosferos oro ir geriamojo vandens kokybę, mažinti triukšmą (Miesto tvarkymo ir aplinkos sk.)</t>
  </si>
  <si>
    <t>3.4.1.1</t>
  </si>
  <si>
    <t>Vykdyti aplinkos triukšmo kartografavimą ir diegti triukšmo prevencijos priemones</t>
  </si>
  <si>
    <t xml:space="preserve">a) Vykdyti mobilių triukšmo šaltinių pagal transporto rūšis stebėseną ir kartografavimą; 
b) Atlikti stacionarių triukšmo šaltinių kartografavimą;
c) Modeliuoti triukšmo sklaidą ir rengti žemėlapius; 
d) Planuoti ir įgyvendinti triukšmo prevenciją ir tyliąsias zonas.
</t>
  </si>
  <si>
    <t>Vilniaus miesto savivaldybės taryba 2018 m. vasario mėn. 7 d. sprendimu Nr. 1-1341 patvirtino  strateginius triukšmo žemėlapius už 2016 m., nuo kelių ir pagrindinių kelių, geležinkelių ir pagrindinių geležinkelių, orlaivių ir pramonės veiklos zonų.
Starateginiai triukšmo žemėlapiai pateikti aplinkos interaktyviame žemėlapyje (sluoksnis: Aplinkosauga – Triukšmo sklaida http://aplinka.vilnius.lt/triuksmas/).</t>
  </si>
  <si>
    <t>3.4.1.2</t>
  </si>
  <si>
    <t>Operatyviai vertinti ir prognozuoti oro užterštumo lygius ir pavojus</t>
  </si>
  <si>
    <t>a) Tobulinti Vilniaus miesto oro užterštumo modeliavimą ir prognozavimą; 
b) Įrengti skaitmeninius oro užterštumo žemėlapius; 
c) Planuoti oro taršos prevencijos ir mažinimo priemones.</t>
  </si>
  <si>
    <t>3.4.1.3</t>
  </si>
  <si>
    <t>Gerinti geriamojo vandens stebėseną ir kokybę</t>
  </si>
  <si>
    <t xml:space="preserve">a) Tobulinti geriamojo vandens kokybės stebėseną; 
b) Kaupti informaciją apie necentralizuotai naudojamo vandens įrenginius ir kokybę;
c) Gerinti sanitarinių apsaugos zonų prevenciją ir jos veiklų reglamentavimą.
</t>
  </si>
  <si>
    <t>2019 metais vykdytas požeminio vandens monitoringas. 2019 metais  tyrimai  atlikti  visuose monitoringo programoje  numatytuose postuose  išskyrus šulinius. Ataskaitiniu  laikotarpiu buvo numatyta  tirti 17 šaltinių  ir  17 gręžinių vandenį.  Vilniaus miesto požeminio vandens monitoringo tinkle stebima požeminio vandens lygio ir hidrocheminės  sudėties  kaita kol  kas esminiai  neįtakoja  Vilniaus  miesto  vandenviečių vandens kokybės. Duomenys kartografuoti ir sukaupti Vilniaus GIS.</t>
  </si>
  <si>
    <t>2019 m. vykdytas požeminio vandens monitoringas. Atlikti tyrimai ir parengta ataskaita, kuri paviešinta internete https://aplinka.vilnius.lt/wp-content/uploads/2020/02/02-Vilniaus-pozeminis-vanduo-2019-ataskaita-m.pdf</t>
  </si>
  <si>
    <t>3.4.1.4</t>
  </si>
  <si>
    <t>Projektuoti triukšmo, oro užterštumo mažinimo ir geriamojo vandens kokybės gerinimo priemones ir organizuoti jų įgyvendinimą</t>
  </si>
  <si>
    <t>a) Projektuoti ir įgyvendinti triukšmo šaltinių ekranavimo ir kitas akustinės taršos ribojimo priemones;
b) Projektuoti ir įgyvendinti oro taršos prevencijos ir mažinimo priemones;
c) Diegti geriamojo vandens kokybės gerinimo priemones.</t>
  </si>
  <si>
    <t xml:space="preserve">Rengiami triukšmo prevencijos ir aplinkos oro kokybės valdymo veiksmų planai. Pastatyta akustinė sienutė ties Geležinio Vilko g. </t>
  </si>
  <si>
    <t>3.4.2.</t>
  </si>
  <si>
    <t>UŽDAVINYS.  Užtikrinti ekologišką miesto gamtinę aplinką (Miesto tvarkymo ir aplinkos sk.)</t>
  </si>
  <si>
    <t>3.4.2.1</t>
  </si>
  <si>
    <t>Stebėti ir gerinti vandens telkinių būklę ir jų aplinką</t>
  </si>
  <si>
    <t>Gerinti vandens telkinių būklę, atsižvelgiant į Europos Sąjungos direktyvų ir nacionalinių teisės aktų normas: 
a) Atlikti miesto upių, upelių, ežerų, kitų vandens telkinių inventorizavimą; 
b) Atlikti miesto upių, upelių, ežerų, kitų vandens telkinių (paviršinių vandenų ir nuosėdų) būklės stebėseną; 
c) Nustatyti vandens telkinių apsaugos zonas ir juostas; 
d) Parengti priemonių sistemą, kad į atvirus vandens telkinius nepatektų nevalyto vandens.</t>
  </si>
  <si>
    <t>3.4.2.2</t>
  </si>
  <si>
    <t xml:space="preserve">Inventorizuoti ir sutvarkyti užterštas teritorijas </t>
  </si>
  <si>
    <t>Sutvarkyti užterštas teritorijas, atsižvelgiant į Europos Sąjungos direktyvų ir nacionalinių teisės aktų normas: 
a) Vykdyti grunto ir dangų užterštumo stebėseną; 
b) Vykdyti užterštų teritorijų kartografavimą ir inventorizavimą;
c) Pagal juridinių aktų reikalavimus parengti priemones užterštų teritorijų ir užteršto grunto tvarkymui, sanavimui.</t>
  </si>
  <si>
    <t>Rudens sezono metu surinkti ir ištirti grunto mėginiai 65-iose užterštose ir potencialiai užterštose teritorijose. Mėginių analizė vykdyta akredituose laboratorijose. Tyrimų ataskaitos paviešintos aplinkos internetinėje svetainėje.</t>
  </si>
  <si>
    <t>3.4.2.3</t>
  </si>
  <si>
    <t>Parengti ir įdiegti kraštovaizdžio ir biologinės įvairovės apsaugos priemones</t>
  </si>
  <si>
    <t>a) Vykdyti kraštovaizdžio stebėseną ir kartografavimą; 
b) Atlikti biologinės įvairovės stebėseną, kartografavimą.</t>
  </si>
  <si>
    <t>Vykdyta stebėsena saugomose ir žaliosiose teritorijose, duomenys kartografuoti ir saugomi Vilniaus GIS.</t>
  </si>
  <si>
    <t>3.4.3</t>
  </si>
  <si>
    <t>UŽDAVINYS. Užtikrinti efektyvų ir saugų atliekų tvarkymą (Energetikos sk.)</t>
  </si>
  <si>
    <t>3.4.3.1</t>
  </si>
  <si>
    <t>Tobulinti atliekų tvarkymo valdymą, formuoti aplinkai „draugišką“ atliekų tvarkymo strategiją</t>
  </si>
  <si>
    <t>a) Vykdyti Vilniaus miesto savivaldybės atliekų tvarkymo 2014-2020 m. planą  ir Vilniaus miesto ir Vilniaus miesto savivaldybės atliekų tvarkymo 2014-2020 m. plano įgyvendinimo kontrolę;
b) Informuoti ir šviesti visuomenę atliekų surinkimo ir tvarkymo klausimais; 
c) Skatinti  privačias investicijas į atliekų tvarkymo infrastruktūrą.</t>
  </si>
  <si>
    <t>Energetikos skyrius</t>
  </si>
  <si>
    <t>UAB „VAATC“,
SĮ „VASA“</t>
  </si>
  <si>
    <t>3.4.3.2</t>
  </si>
  <si>
    <t>Formuoti ir tobulinti atliekų surinkimo ir pirminio rūšiavimo sistemą</t>
  </si>
  <si>
    <t>a) Plėtoti konteinerinę atliekų surinkimo su pirminio rūšiavimo galimybėmis sistemą, konteinerius pakeičiant moderniomis pusiau požeminėmis ir požeminėmis sistemomis;
b) Organizuoti didelių gabaritų atliekų surinkimo aikštelių įrengimą, įrengti pakankamą tokių aikštelių skaičių;
c) Plėtoti antrinių žaliavų surinkimo sistemą, bendradarbiaujant su Gamintojų ir importuotojų įsteigtomis organizacijomis, stengiantis visiems gyventojams sudaryti sąlygas tinkamai rūšiuoti atliekas;
d) Vystyti bioskaidžių (maisto) atliekų surinkimo sistemą.</t>
  </si>
  <si>
    <t>UAB „VAATC“</t>
  </si>
  <si>
    <t>3.4.3.3</t>
  </si>
  <si>
    <t>Formuoti aplinkai „draugišką“ atliekų tvarkymo ir antrinio panaudojimo sistemą</t>
  </si>
  <si>
    <t xml:space="preserve">a) Vykdyti nuolatinę mechaninio-biologinio apdorojimo įrenginio (MBA) operatoriaus veiklos kontrolę;
b) Organizuoti energetinę vertę turinčių atliekų panaudojimą energijos gamybai;
c) Vykdyti uždarytų sąvartynų stebėseną ir priežiūrą.
</t>
  </si>
  <si>
    <t xml:space="preserve">a) 2018 m. kas ketvirtį dalyvauta į mechaninio-biologinio apdorojimo įrenginį priimamų mišrių komunalinių atliekų sudėties nustatymo stebėjimo komisijos darbe; b) vykdoma uždaryto Kariotiškių bei kitų regiono sąvartynų stebėsena. </t>
  </si>
  <si>
    <t>3.4.3.4</t>
  </si>
  <si>
    <t>Skatinti asbesto turinčių gaminių (atliekų) šalinimą iš miesto aplinkos</t>
  </si>
  <si>
    <t>Asbesto turinčių gaminių (atliekų) inventorizavimas.</t>
  </si>
  <si>
    <t>3.5.</t>
  </si>
  <si>
    <t>TIKSLAS. Padidinti gyventojų pasitenkinimą gyvenamąja aplinka, kompleksiškai tvarkant geras urbanistines galimybes turinčius miesto rajonus (Infrastruktūros sk.)</t>
  </si>
  <si>
    <t>3.5.1.</t>
  </si>
  <si>
    <t>UŽDAVINYS. Skatinti aukštos kokybės miesto rajonų kūrimą, keičiant apleistas ir buvusias pramonės  teritorijas miesto centrinėje dalyje (Vyriausiojo miesto architekto sk.)</t>
  </si>
  <si>
    <t>3.5.1.1.</t>
  </si>
  <si>
    <t>Skatinti aukštos kokybės miesto rajonų kūrimą, urbanistinio augimo galimybę keičiant apleistas teritorijas miesto centrinėje dalyje</t>
  </si>
  <si>
    <t>Keisti apleistas ir buvusias pramonės  teritorijas miesto tikslinėse teritorijose:
a) Šnipiškių rajono dalyje, sukurti prielaidas naujojo centro augimui
b) Paupio–Paplaujos pramonės rajone sukurti  aukštos kokybės gyvenamąjį rajoną</t>
  </si>
  <si>
    <t xml:space="preserve">2015–2020 </t>
  </si>
  <si>
    <t>a) vykdomi  viešųjų erdvių senosiose Šnipiškėse atgaivinimo projektai, inžinerinės infrastruktūros atnaujinimas, dviračių trasų planavimas
b) vykdomi viešųjų erdvių Paupio–Paplaujos pramonės rajone atgaivinimo projektai.</t>
  </si>
  <si>
    <t>Vykdomi 2 viešųjų erdvių ir dviračių takų techniniai projektai pasiūlymai (prie Giedraičių, Daugėliškio, Kernavės, Fino g.); rengiami techniniai projektai Giedraičių, Kernavės g. rekonstrukcijai</t>
  </si>
  <si>
    <t xml:space="preserve">3.5.2. </t>
  </si>
  <si>
    <t>UŽDAVINYS. Optimizuoti socialinę–demografinę senos statybos gyvenamųjų rajonų struktūrą (tikslinėse teritorijose), didinant jų patrauklumą (Infrastruktūros sk.)</t>
  </si>
  <si>
    <t>3.5.2.1.</t>
  </si>
  <si>
    <t>Plėtoti tikslinių teritorijų gyvenamųjų namų, socialinės bei inžinerinės infrastruktūros atnaujinimą</t>
  </si>
  <si>
    <t>Skatinant tikslinių teritorijų patrauklumą jaunesnio ir vidutinio amžiaus gyventojams:
a) kompleksiškai atnaujinti daugiaaukščio gyvenamojo rajono (Žirmūnų) kvartalą
b) modernizuoti tikslinių teritorijų lopšelių-darželių, bendrojo ugdymo mokyklų erdves;
c) plėtoti gyventojų aprūpinimą kokybišku vandeniu ir nuotekų kanalizavimu tikslinėse ir susietose teritorijose“</t>
  </si>
  <si>
    <t xml:space="preserve">Vyriausiojo miesto architekto sk., Švietimo aplinkos sk.
</t>
  </si>
  <si>
    <t xml:space="preserve">Atnaujinti (modernizuoti) namai (baigti darbai):
A. Kojelavičiaus g. 45 
D. Poškos g. 10
Dariaus ir Girėno g. 10
Didlaukio g. 64
J. Tiškevičiaus g. 6
J. Tiškevičiaus g. 13
Justiniškių g. 97
Kunigiškių g. 9, Grigiškės
Liepkalnio g. 83                                                                   Pašilaičių g. 14 (2 korpusas)                                                     Pašilaičių g. 4 (2 korpusas)                                                 Pašilaičių g. 4 (3 korpusas)                                                 Rinktinės g. 15 (2 korpusas)                                                Rinktinės g. 15 (3 korpusas)                                               Rinktinės g. 15 (4 korpusas)                                                   Šnipiškių g. 2                                                                            Varšuvos g. 1                                                                        Vytenio g. 33
Miesto ūkio ir transporto departamento kuravimo sritis neapima teritorijų prie darželių ir bendrojo ugdymo mokyklų sutvarkymo.                                                                                                                                                                              </t>
  </si>
  <si>
    <t>Už tikslo įgyvendinimą atsakingas Administracijos direktorius</t>
  </si>
  <si>
    <t>4.1.</t>
  </si>
  <si>
    <t>TIKSLAS. Aukšta teikiamų paslaugų ir funkcijų vykdymo kokybė (Administracijos direktorius)</t>
  </si>
  <si>
    <t>4.1.1.</t>
  </si>
  <si>
    <t>Tobulinti savivaldybės valdymą (Administracijos direktorius)</t>
  </si>
  <si>
    <t>4.1.1.1</t>
  </si>
  <si>
    <t>Sureguliuoti ilgalaikio ir trumpalaikio planavimo sistemas</t>
  </si>
  <si>
    <t>Gerinti planavimo procesus, tobulinti veiklos ir strateginių planų rengimą, valdymą, užtikrinant sąryšius ir pan.</t>
  </si>
  <si>
    <t>Administracijos direktorius</t>
  </si>
  <si>
    <t>Finansų ir ekonomikos sk., Inovacijų ir technologijų gr.</t>
  </si>
  <si>
    <t>Diegiama Finansų valdymo ir apskaitos sistemos Oracle Hyperion Planning posistemė, kuri užtikrinins sąsają su FVAS duomenų baze.</t>
  </si>
  <si>
    <t xml:space="preserve">Bendradarbiaujama su sistemos diegėjais dėl Oracle Hyperion Planning sistemos funkcionalumo padidinimo, pradedamas diegti Biudžeto planavimo modulis. 
</t>
  </si>
  <si>
    <t>4.1.1.2</t>
  </si>
  <si>
    <t>Tobulinti darbų organizavimo procesus</t>
  </si>
  <si>
    <t>a) Išgryninti funkcijas tarp Savivaldybės skyrių ir Savivaldybės kuruojamų įstaigų / įmonių;
b) Sukurti ir įgyvendinti investicijų pritraukimo koordinavimo, darbo su investuotojais (projektinis valdymas) sistemas;
c) Išplėsti seniūnijų funkcijas ir galimybes socialinei partnerystei įgyvendinti;
d) Didinti miesto bendruomenių įtraukimą į savivaldą</t>
  </si>
  <si>
    <t xml:space="preserve"> Žmogiškųjų išteklių skyrius</t>
  </si>
  <si>
    <t xml:space="preserve">c) Miesto priežiūros funkcijas perėmė seniūnijų teritorijos priežiūros specialistai, vykdomi konkretūs veiksmai siekiant geros gyvenamosios aplinkos kokybės.
d) Didinant bendruomenių įtraukimą į spendimų priėmimą seniūnaitijų schemoje sudaryta daugiau seniūnaitijų (189), surengti seniūnaičių rinkimai.  
Sudaryta Bendruomeninių organizacijų taryba, įvyko 3 posėdžiai. Organizuotas Nevyriausybinių organizacijų ir bendruomeninės veiklos stiprinimo Vilniaus miesto savivaldybėje projektų konkursas (skirta 376,7 tūkst. Eur.) Per 2019 m. surengtos 2 viešosios konsultacijos, 3 tiksliniai aptarimai su atskiromis bendruomenėmis. 
</t>
  </si>
  <si>
    <t>Skaityti veiksmo 4.1.1.2. rezultato aprašymą.</t>
  </si>
  <si>
    <t>4.1.1.3</t>
  </si>
  <si>
    <t>Tobulinti personalo valdymą</t>
  </si>
  <si>
    <t xml:space="preserve">a) Ieškoti papildomų galimybių (finansavimo šaltinių) Savivaldybės darbuotojų gebėjimams didinti, bendradarbiavimo projektams įgyvendinti;
b) Efektyviai panaudoti turimus žmogiškuosius išteklius, sudaryti sąlygas nuolatiniam Savivaldybės darbuotojų gebėjimų tobulinimui ir kvalifikacijos kėlimui.
</t>
  </si>
  <si>
    <t>Žmogiškųjų išteklių sk.</t>
  </si>
  <si>
    <t>Investicinių projektų valdymo skyrius</t>
  </si>
  <si>
    <t xml:space="preserve">2019 metais mokymuose dalyvavo 900 unikalių mokymo dalyvių (100 % visų Savivaldybės administracijos darbuotojų), t. y. 180 unikaliais dalyviais arba 25 % daugiau nei 2018 m. Savivaldybės valstybės tarnautojų ir darbuotojų kvalifikacijos tobulinimui buvo skirtos Savivaldybės biudžeto lėšos, atsižvelgiant į darbo užmokesčiui nustatytus asignavimus. 2019 metų rezultatai rodo, kad buvo apmokyta daugiau unikalių mokymo dalyvių, efektyviau panaudotos mokymui skirtos lėšos. 2020 metų biudžete, atsižvelgiant į 2019 m. lėšų mokymams panaudojimą, numatyta tiek pat lėšų mokymui ir kvalifikacijos tobulinimui. 
</t>
  </si>
  <si>
    <t>Skaityti veiksmo 4.1.1.3. rezultato aprašymą.</t>
  </si>
  <si>
    <t>4.1.1.4</t>
  </si>
  <si>
    <t>Diegti modernius vadybos metodus, sistemas</t>
  </si>
  <si>
    <t>Šiuo metu egzistuojančių ir naujų sistemų, valdymo įrankių modernizavimas, kūrimas ir diegimas (pvz. kokybės vadybos sistemų, bendrojo vertinimo modelio (BVM), valdymo, orientuoto į rezultatus (VORT) ir pan., atsižvelgiant į savivaldybės administracijos poreikį ir aktualijas).</t>
  </si>
  <si>
    <t>Parengta Vilniaus miesto savivaldybės strateginė kryptis VILNIUS 2IN, kuri bus taikoma Vilniaus miesto savivaldybės pavaldžioms įmonių grupėms.</t>
  </si>
  <si>
    <t xml:space="preserve">Strateginė kryptis VILNIUS 2IN (angl. „Intelligent and Integrated“) parengta vadovaujantis pasaulio ekonomikos forumo skaitmeninimo iniciatyva DTI (angl. the Digital Transformation Initiative of World Economic Forum) bei geriausiomis pasaulio praktikomis. Strateginė kryptis VILNIUS 2IN nustato Vilniaus viziją skaitmenizacijos srityje, šiai sričiai keliamus bendrus tikslus ir uždavinius, jų sąsają su Vilniaus strategija, su skaitmenizacijos srityje vykdomomis veiklomis ir pagrindiniais veiklų atlikimo principais bei vadovaujantis pažangios bendruomenės iniciatyvomis (angl. Intelligent Community), naudojančios informacines ir ryšių technologijas tam, kad sukurtų įtraukiančią gerovę, spręstų socialines problemas ir praturtintų žmonių gyvenimo kokybę. </t>
  </si>
  <si>
    <t>4.1.1.5</t>
  </si>
  <si>
    <t>Skatinti kokybinius savivaldos administravimo ir finansavimo pokyčius</t>
  </si>
  <si>
    <t>a) Išanalizavus galimybes, inicijuoti norminių teisės aktų pataisas, siekiant efektyvesnio GPM perskirstymo (pvz. GPM mokėjimas pagal darbo, o ne gyvenamąją vietą);
b) Išanalizavus galimybes, inicijuoti norminių teisės aktų pataisas, siekiant efektyvesnio su transporto lengvatomis susijusių išlaidų kompensavimo modelio (pvz. kompensacijas moka lengvatos teikėjas);
c) Išanalizavus galimybes, inicijuoti norminių teisės aktų pataisas, siekiant kokybinių pokyčių viešojo sektoriaus darbuotojų (tarp jų ir valstybės tarnautojų) skatinimo (motyvavimo) sistemoje (motyvaciją siejant su darbo rezultatais, didinant darbuotojų lojalumą ir pan.);
d) Inicijuoti kitus pokyčius, siekiant efektyvesnio savivaldos administravimo ir finansavimo modelio.</t>
  </si>
  <si>
    <t>Teisės grupė</t>
  </si>
  <si>
    <t>Administracijos direktorius, Finansų ir ekonomikos sk.</t>
  </si>
  <si>
    <t xml:space="preserve">
 c), d) Teiktos pastabos Lietuvos savivaldybių asociacijai dėl siūlomų Savivaldybių infrastruktūros plėtros įstatymo, Teritorijų planavimo, Geriamo vandens tiekimo ir nuotekų tvarkymo, Statybos įstatymų projektų, taip pat pastabos dėl skirtingų siūlomų Vietos savivaldos įstatymo pakeitimo projektų (pvz. atstovavimo savivaldybei teisme tvarkos), teikti siūlymai Lietuvos Respublikos Vyriausybei, Ministerijoms dėl įmonių valdybos narių veiklos organizavimo tobulinimo.</t>
  </si>
  <si>
    <t>Skaityti veiksmo 4.1.1.5 rezultato aprašymą.</t>
  </si>
  <si>
    <t>4.1.1.6</t>
  </si>
  <si>
    <t>Vykdyti skaidrią ir ekonomišką Savivaldybės turto reformą</t>
  </si>
  <si>
    <t>a) Parduoti dalį turto (pritraukiant vietos ir užsienio investuotojus) – Savivaldybei priklausančių įmonių akcijas ar nekilnojamojo turto objektus, gautas lėšas panaudoti prioritetiniams investiciniams projektams vykdyti;
b) Didinti pajamas iš turto naudojimo, priartinant jas prie rinkos. 
c) Užtikrinti skaidrumą vykdant savivaldybės turto reformą, viešinant visą su savivaldybės turto pardavimu/privatizavimu susijusią informaciją.</t>
  </si>
  <si>
    <t xml:space="preserve">a) Įvykdytas 321 aukcionas, kuriuose parduoti 72 nekilnojamojo turto objektai. Lėšos už parduotą turtą (3,9 mln EUR) panaudotos prioritetiniams investiciniams projektams bei savivaldybės funkcijos vykdyti.
b) Pasirašytos 48 nuomos sutartys, nustatant didesnes nuomos kainas. Pajamos iš nuomos per 2019 metus padidėjo ⁓ 460 tūkst. Eur.
c) Turto pardavimui naudojama el. aukcionų sistema, skirta nekilnojamojo turto pardavimas vykdyti. Apie parduodamą turtą skelbiama internete, spaudoje, reklaminiuose plakatuose mieste ir savivaldybėje, seniūnijose. 2019 metais siekiant pritraukti dar daugiau potencialių pirkėjų, apie turto pardavimą pradėta skelbti ir socialiniuose tinkluose.
</t>
  </si>
  <si>
    <t>Skaityti veiksmo 4.1.1.6. rezultato aprašymą.</t>
  </si>
  <si>
    <t>4.1.1.7</t>
  </si>
  <si>
    <t>Tinkamai pasirengti 2014–2020 metų ES struktūrinės paramos programavimo laikotarpiui</t>
  </si>
  <si>
    <t>Koordinuoti Vilniaus miesto savivaldybės administracijos projektus, gaunančius 2014–2020 metų ES fondų investicijas.</t>
  </si>
  <si>
    <t>Parengta Vilniaus miesto tikslinių teritorijų integruotos plėtros galimybių studija (III – ojo etapo) ir Vilniaus miesto 2010-2020 m. strateginio plano atnaujinimui reikalingi dokumentai.</t>
  </si>
  <si>
    <t>4.1.1.8</t>
  </si>
  <si>
    <t>Savivaldybėje sukurti ir įdiegti naujus informacinių technologijų ir sistemų sprendimus</t>
  </si>
  <si>
    <t>Pagal poreikį kurti ir diegti funkcionalias ir pažangias IT sistemas:
a) Sukurti vieningą informacinę sistemą apie Savivaldybės inicijuojamus, vykdomus ir įvykdytus projektus;
b) Tobulinti ES fondų finansuojamų projektų valdymo sistemą ir pritaikyti sistemą naujam Lietuvos 2014–2020 m. ES struktūrinės paramos programavimo laikotarpiui
c) Atsižvelgiant į poreikius kurti vidines sistemas, įtraukiant savivaldybės įmones ir įstaigas;
d) Programinės įrangos, skirtos registruoti ir tvarkyti Vilniaus miesto savivaldybės nekilnojamąjį turtą, įdiegimas;
e) Sukurti sistemą gatvių infrastruktūros, pastatų, aplinkos tvarkymo procedūrų administravimui;
f)Vilniaus miesto savivaldybės renkamų rinkliavų administravimo sistema.</t>
  </si>
  <si>
    <t>Inovacijų ir technologijų grupė</t>
  </si>
  <si>
    <t xml:space="preserve">a) tobulinama ir vystoma projektų valdymo sistema „Redmine“;
b) patobulinta projektų valdymo sistema „Redmine“ pagal Investicinių projektų skyriaus poreikį ir rekomendacijas;
c) pavaldžios įstaigos prijungtos prie projektų valdymo sistemos „Redmine“; sukurta pavaldžių ugdymo įstaigų renginių administravo informacinė sistema; įdiegtas vidinis skambučių centras; įdiegtas išvykimo ir nuotolinio darbo žurnalas; sukurtos el. paslaugos Švietimo, kultūros ir sporto departamentui pavaldžioms įstaigoms teikti dokumentus el. būdu;
d) Atliktas „Programinės įrangos pirkimas, skirtos registruoti ir tvarkyti Vilniaus miesto savivaldybės nekilnojamąjį turtą“ viešas pirkimas ir pasirašyta sutartis su tiekėju, vykdomi diegimo darbai; 
e) kuriama sistema, skirta gatvių infrastruktūros, pastatų, aplinkos tvarkymo procedūrų administravimui, kuri apjungs ir savivaldybės įmonių atliekamus darbus ir paslaugas.
</t>
  </si>
  <si>
    <r>
      <rPr>
        <sz val="9"/>
        <rFont val="Tahoma"/>
        <family val="2"/>
        <charset val="186"/>
      </rPr>
      <t>a) visi savivaldybės administracijos darbuotojai naudojasi „Redmine“ sistema;
b) bendradarbiauta su Investicinių projektų skyriaus darbuotojais dėl „Redmine“ tobulinimo;
c) pavaldžioms įstaigoms sudaryta galimybė atsisakyti popierinių ataskaitų teikimo, viską teikti el. būdu; optimizuotas skambučių priėmimas;
d) programinė įranga įdiegta ir naudojama;
e) vystomas miesto tvarkymo darbų interaktyvus žemėlapis.</t>
    </r>
    <r>
      <rPr>
        <i/>
        <sz val="9"/>
        <rFont val="Tahoma"/>
        <family val="2"/>
        <charset val="186"/>
      </rPr>
      <t xml:space="preserve">
</t>
    </r>
  </si>
  <si>
    <r>
      <rPr>
        <sz val="9"/>
        <rFont val="Tahoma"/>
        <family val="2"/>
        <charset val="186"/>
      </rPr>
      <t>a) visi savivaldybės administracijos darbuotojai naudojasi „Redmine“ sistema;
b) bendradarbiauta su Investicinių projektų skyriaus darbuotojais dėl „Redmine“ tobulinimo;
c) pavaldžioms įstaigoms sudaryta galimybė atsisakyti popierinių ataskaitų teikimo, viską teikti el. būdu; optimizuotas skambučių priėmimas;
d) programinė įranga įdiegta ir naudojama;
e) vystomas miesto tvarkymo darbų interaktyvus žemėlapis;</t>
    </r>
    <r>
      <rPr>
        <i/>
        <sz val="9"/>
        <rFont val="Tahoma"/>
        <family val="2"/>
        <charset val="186"/>
      </rPr>
      <t xml:space="preserve">
</t>
    </r>
  </si>
  <si>
    <t>4.1.1.9</t>
  </si>
  <si>
    <t>Plėtoti Vilniaus miesto GIS (geografinę informacinę sistemą)</t>
  </si>
  <si>
    <t xml:space="preserve">a) Sukurti ir plėtoti Vilniaus miesto GIS teminių žemėlapių svetainę; 
b) Vystyti Vilniaus miesto aplinkos sektorių stebėsenos, analizės, vertinimo, priemonių administravimo GIS;
c) Plėtoti Vilniaus miesto kartografijos, žemėvaldos, teritorijų, inžinerinių komunikacijų planavimo, projektavimo, statybų administravimo GIS.
</t>
  </si>
  <si>
    <t>Vyriausiojo miesto architekto sk., Žemės tvarkymo ir administravimo sk.</t>
  </si>
  <si>
    <t>Nuolat tobulinamas ir pildomas Vilniaus miesto savivaldybės interaktyvus žemėlapis, Vilniaus teritorijų planavimo ir statybų duomenų bankas, kartografinių duomenų GIS bazė.</t>
  </si>
  <si>
    <t xml:space="preserve">Nuolat tobulinamas ir modernizuojamas interaktyvus žemėlapis http://maps.vilnius.lt,
Sukurti ir paskelbti nauji sluoksniai. Sukurtas 3D Vilniaus žemėlapis.
</t>
  </si>
  <si>
    <t>4.1.2.</t>
  </si>
  <si>
    <t>UŽDAVINYS.  Plėsti „elektroninio miesto“ paslaugų teikimą visuomenei (Inovacijų ir technologijų grupė)</t>
  </si>
  <si>
    <t>4.1.2.1</t>
  </si>
  <si>
    <t>Tobulinti „vartotojui draugišką“, neįgaliesiems prieinamą miesto interneto svetainę</t>
  </si>
  <si>
    <t>Nuolat atnaujinti „vartotojui draugišką“, neįgaliesiems prieinamą miesto interneto svetainę su tiesioginio bendravimo galimybe miesto gyventojams ir svečiams.</t>
  </si>
  <si>
    <t xml:space="preserve">Sukurta nauja Vilniaus interneto svetainė ir pritaikyta neįgaliųjų poreikiams. 
</t>
  </si>
  <si>
    <t>Vilniaus miesto savivaldybės internetiniame puslapyje, naujienų skiltyje, įdiegtas sintezatorius akliesiems.</t>
  </si>
  <si>
    <t>4.1.2.2</t>
  </si>
  <si>
    <t>Inicijuoti Savivaldybės kuruojamų įmonių modernių interneto svetainių kūrimą ir elektroninių paslaugų teikimą gyventojams</t>
  </si>
  <si>
    <t>a) Inicijuoti, kad visos savivaldybės įmonės turėtų modernias internetines svetaines, kurios atitiktų keliamus reikalavimus;
b) Skatinti, kad įmonės, kurios teikia administracines ir viešąsias paslaugas, pradėtų paslaugas teikti elektroniniu būdu.</t>
  </si>
  <si>
    <t>Skaityti veiksmo 4.1.2.2. rezultato aprašymą.</t>
  </si>
  <si>
    <t>4.1.2.3</t>
  </si>
  <si>
    <t>Diegti ir plėtoti elektronines aplinkos apsaugos ir stebėsenos priemones</t>
  </si>
  <si>
    <t>a) Sukurti aplinkos apsaugos stebėsenos sistemą, leisiančią prižiūrėti miesto aplinkos tvarkymo darbus, stebėti jų atlikimo kokybę, kontroliuoti įmones, atsakingas už buitinių atliekų tvarkymą, internetinėje erdvėje [2015–2020 m.]. 
b) Sukūrus sistemą skatinti Vilniaus miesto gyventojus aktyviau dalyvauti tvarkant aplinką (gyventojai galės nusistatyti optimalius šiukšlių išvežimo grafikus ir pateikti skundus dėl netinkamai atliekamų darbų, kt.) [2016–2020 m.].
c) Vykdyti įdiegtų priemonių priežiūrą ir palaikymą [2016–2020 m.];</t>
  </si>
  <si>
    <t>Miesto tvarkymo ir aplinkos sk.</t>
  </si>
  <si>
    <t>Atnaujintas aplinka.vilnius.lt portalas;
Vystomas ir palaikomas maps.vilnius.lt miesto tvarkymo sluoksnis;
Sukurtas komunalinių atliekų išvežimo monitoringo valdymo skydas;
Vystomas ir palaikomas tvarkaumiesta.lt portalas.</t>
  </si>
  <si>
    <t>Skaityti veiksmo 4.1.2.3. rezultato aprašymą.</t>
  </si>
  <si>
    <t>4.1.2.4</t>
  </si>
  <si>
    <t>Diegti ir plėtoti elektroninio švietimo priemones</t>
  </si>
  <si>
    <t>a) Tobulinti centralizuotą prašymų pateikimo ir gyventojų informavimo informacinės sistemą priėmimo į ikimokyklines ugdymo įstaigas; 
b)Informacinės sistemos (prašymų pateikimo ir gyventojų informavimo) diegimas mokyklose; 
c) Apmokėjimo už neformalų švietimą (ikimokyklinio, priešmokyklinio ugdymo ir popamokinės veiklos) įstaigų lankymą optimizavimas ir apskaitos modernizavimas.</t>
  </si>
  <si>
    <t xml:space="preserve">a) Tobulinta centralizuota prašymų pateikimo ir gyventojų informavimo informacinė sistema priėmimo į ikimokyklines ugdymo įstaigas;
b) Tobulinta prašymų priėmimo į bendrojo ugdymo įstaigas informacinė sistema;
c) Tobulinta neformalaus ugdymo įstaigų informacinė sistema
</t>
  </si>
  <si>
    <t>Skaityti veiksmo 4.1.2.4. rezultato aprašymą.</t>
  </si>
  <si>
    <t>4.1.2.5</t>
  </si>
  <si>
    <t>Diegti ir plėtoti elektroninės sveikatos priemones</t>
  </si>
  <si>
    <t xml:space="preserve">Centralizuotą prašymų pateikimo ir gyventojų informavimo informacinės sistemos priėmimo į ikimokyklines ugdymo įstaigas integracija su nacionalinės elektroninės sveikatos projektais.
</t>
  </si>
  <si>
    <t xml:space="preserve">Sukurtas Sveikatos priežiūros įstaigų laisvų laikų monitoringo valdymo skydas
</t>
  </si>
  <si>
    <t>Skaityti veiksmo 4.1.2.5. rezultato aprašymą.</t>
  </si>
  <si>
    <t>4.1.2.6</t>
  </si>
  <si>
    <t>Diegti informacines technologijas, padėsiančias efektyviau teikti ir planuoti socialines paslaugas</t>
  </si>
  <si>
    <t>a) Informacinių registrų sukūrimas ir įdiegimas;
b) Informacinių sistemų, palengvinančių sudaryti gyventojų, siekiančių gauti paramą, eiles, padedančių viešinti sąrašus, diegimas;
c) Teikiamų socialinių paslaugų elektrizavimas;
d) Elektrizuotų socialinių paslaugų teikimo brandos lygio didinimas.</t>
  </si>
  <si>
    <t>2012–2015</t>
  </si>
  <si>
    <t>Skaityti veiksmo 4.1.2.6. rezultato aprašymą.</t>
  </si>
  <si>
    <t>4.1.2.7</t>
  </si>
  <si>
    <t>Diegti intelektualias transporto valdymo sistemas</t>
  </si>
  <si>
    <t>a) Modernizuoti vieningą atsikaitymo sistemą miesto (vietinio, priemiestinio) maršrutuose, nepriklausomai nuo transporto rūšies [2010–2020 m.]; 
b) Diegti intelektualias transporto valdymo sistemas (vežėjų stebėsena, transporto valdymas, eismo valdymas, kt.) [2016–2020 m.].</t>
  </si>
  <si>
    <t>Planuojami projektai derinami su kitomis institucijomis.
a) sukurta galimybė trečiųjų šalių platformoms integruotis su m-ticket sistema (planuoti maršrutus, pirkti bilietus ir t.t.)
b) naujuose privačiuose vežėjuose įdiegta eismo keleivių skaičiavimo sistema</t>
  </si>
  <si>
    <t>Bekontaktė "Vilniečio kortelė" gali būti papildyta bilietų platinimo vietose ir šiuo metu veikiantis "Vilniečio kortelės" papildymas per el. bankininkystę</t>
  </si>
  <si>
    <t>4.1.2.8</t>
  </si>
  <si>
    <t>Plėtoti elektroninės valdžios priemones</t>
  </si>
  <si>
    <t>Elektroninių paslaugų sistemos diegimas ir plėtra Vilniaus mieste:
a) Teikiamų paslaugų perkėlimas į aukštesnį brandos lygį;
b) Naujų paslaugų sukūrimas ir elektrizavimas.</t>
  </si>
  <si>
    <t>Elektronizuotos paslaugos</t>
  </si>
  <si>
    <t xml:space="preserve">Veikianti 118 el. paslauga;
127 303 e. paslaugų užsakymų;
</t>
  </si>
  <si>
    <t>4.1.2.9</t>
  </si>
  <si>
    <t>Plėtoti elektroninės demokratijos priemones</t>
  </si>
  <si>
    <t>a) Elektroninių priemonių, skirtų gyventojams dalyvauti priimant sprendimus, sukūrimas ir įdiegimas [2010–2012 m.]:
1) posėdžių transliacijos internetu;
2) sistemos, kuriomis naudodamiesi gyventojai galės išreikšti nuomonę dėl teisės aktų projektų, sukūrimas;
3) gyventojų peticijų ir iniciatyvų teikimo, konsultavimo internetu galimybė;
b) Vykdyti įdiegtų priemonių priežiūrą ir palaikymą [2012–2020 m.].</t>
  </si>
  <si>
    <t xml:space="preserve">Vykdoma el. demokratijos sistemos priežiūra ir palaikymas;
Sukurtas ebalsavimas.vilnius.lt portalas
</t>
  </si>
  <si>
    <t>Skaityti veiksmo 4.1.2.9. rezultato aprašymą.</t>
  </si>
  <si>
    <t>4.1.2.10</t>
  </si>
  <si>
    <t>Atverti vartotojams Vilniaus miesto duomenis</t>
  </si>
  <si>
    <t>Atvirų duomenų plėtra apims visų Vilniaus miesto savivaldybės administracijos duomenų atvėrimą visuomenei, nes tai užtikrins veiklų ir procesų skaidrumą bei paskatins Vilniaus miesto gyventojus kurti, jungtis prie įvairių iniciatyvų.</t>
  </si>
  <si>
    <t>Vystomas ir palaikomas atvirų duomenų portalas https://atviras.vilnius.lt/
Sukurtas portalas api.vilnius.lt
Sukurti interaktyvios statistikos atvaizdavimo įrankiai iš atvirų duomenų</t>
  </si>
  <si>
    <t>Skaityti veiksmo 4.1.2.10. rezultato aprašymą.</t>
  </si>
  <si>
    <t>4.1.3.</t>
  </si>
  <si>
    <t>UŽDAVINYS.  Užtikrinti glaudų tarptautinį ir tarpinstitucinį bendradarbiavimą (Užsienio ryšių ir turizmo skyrius)</t>
  </si>
  <si>
    <t>4.1.3.1</t>
  </si>
  <si>
    <t>Užtikrinti galimybes Vilniaus ir užsienio specialistams keistis dalykine informacija ir patirtimi</t>
  </si>
  <si>
    <t>a) Organizuoti savivaldybės politikų ir specialistų oficialius ir dalykinius vizitus užsienyje; 
b) Rengti ir vykdyti užsienio delegacijų priėmimo Vilniuje programas;
c) Organizuoti temines konferencijas, kitus renginius Vilniuje ir užsienyje.</t>
  </si>
  <si>
    <t>a) suorganizuotos 235 VMS struktūrinių padalinių atstovų užsienio komandiruotės;
b) suorganizuoti ir koordinuoti 50 užsienio delegacijų vizitai ir susitikimai Vilniuje;
c) suorganizuotas ir koordinuotas VMS atstovavimas 90 tarptautinių konferencijų, seminarų, parodų ar kt. renginiuose.</t>
  </si>
  <si>
    <t xml:space="preserve">Parengti 235 VMS struktūrinių padalinių darbuotojų  komandiruočių įsakymai ir potvarkiai; organizuotas ir koordinuotas VMS atstovavimas tarptautinėse konferencijose, seminaruose, parodose ir kt. renginiuose.                             </t>
  </si>
  <si>
    <t>4.1.3.2</t>
  </si>
  <si>
    <t>Skatinti tarpinstitucinį bendradarbiavimą tarptautinių iniciatyvų įgyvendinimo tikslais</t>
  </si>
  <si>
    <t>Įtvirtinti, užmegzti glaudaus bendradarbiavimo santykius su Lietuvos institucijomis, inicijuojant bendrus projektus su užsienio šalių partneriais.</t>
  </si>
  <si>
    <t>Bendradarbiaujant su Ministerijomis, LR ambasadomis užsienyje, Užsienio ambasadomis Lietuvoje, EK atstovybe Vilniuje, EP informacijos biuru, Europos lyčių lygybės institutu ir kitomis institucijomis surengti įvairūs kultūriniai renginiai, verslo susitikimai, mokymai ambasadų darbuotojams ir kt. projektai.</t>
  </si>
  <si>
    <t>Teikta informacija ir bendradarbiauta su LR atstovybėmis užsienyje, organizuoti kultūriniai renginiai Lenkijoje, Gruzijoje, Vokietijoje ir kt.; kartu su LR ambasada Gruzijoje atidarytas atnaujintas Vilniaus skveras Tbilisyje; apsikeista informacija apie bendradarbiavimą su įvairiais užsienio miestais.</t>
  </si>
  <si>
    <t>4.1.3.3</t>
  </si>
  <si>
    <t>Skatinti Tarptautinio bendradarbiavimo tarybos veiklos plėtrą</t>
  </si>
  <si>
    <t>Naujų projektų, iniciatyvų įgyvendinimas.</t>
  </si>
  <si>
    <t>Tarptautinio bendradarbiavimo taryba panaikinta 2010 metais (2010 m. liepos 14 d. Vilniaus m. tarybos sprendimas Nr. 1-1665), todėl jokie projektai nevykdomi.</t>
  </si>
  <si>
    <t>Skaityti veiksmo 4.1.3.3. rezultato aprašymą.</t>
  </si>
  <si>
    <t>4.1.3.4</t>
  </si>
  <si>
    <t>Skatinti visuomeninių ir nevyriausybinių organizacijų socialines, kultūrines, ekonomines iniciatyvas</t>
  </si>
  <si>
    <t>Finansinės paramos mechanizmas visuomeninių ir nevyriausybinių organizacijų tarptautiniams projektams.</t>
  </si>
  <si>
    <t>Nevykdytas. Toliau vykdyti neplanuojama.</t>
  </si>
  <si>
    <t>Skaityti veiksmo 4.1.3.4. rezultato aprašymą.</t>
  </si>
  <si>
    <t>a) Kriminogeniniu požiūriu identifikuotose vietose buvo įrengtos ir pradėjo veikti vaizdo stebėjimo kameros pagal 2017 m. lapkričio 10 d. pasirašytą integruotos vaizdo stebėjimo kamerų sistemos paslaugų pirkimo sutartį Nr. A64-195/17(3.10.22-TD2), skirtos padėti policijai užtikrinti asmenų ir jų turto saugumą, viešąją tvarką, nusikalstamų veikų ir teisės pažeidimų prevenciją ir tyrimą.
 b) Viešosios tvarkos skyriaus tarnybiniuose automobiliuose įdiegta vaizdo fiksavimo įranga. 
c) Vykdytas greičio matavimo, maršrutinio transporto juostos kontrolės ir užfiksuotų duomenų apdorojimo paslaugų viešasis pirkimas atviro konkurso būdu 2018 m. vasario 13 d. nutrauktas Lietuvos kelių policijos tarnybai nesutikus keisti duomenų apie greičio matuoklių užfiksuotus pažeidimus apdorojimo tvarkos, kuriai galiojant paslaugos teikėjas būtų neturėjęs galimybės įvykdyti sutarties.</t>
  </si>
  <si>
    <t xml:space="preserve">1. 2016-12-27 pasirašyta  Gyventojų perspėjimo ir informavimo sistemos eksploatavimo ir techninės priežiūros paslaugų pirkimo sutartis su UAB „Sonnenburg LT“ Nr. A64-148/16(3.10.22-TD2) „Dėl Gyventojų perspėjimo ir informavimo sistemos eksploatavimo ir techninės priežiūros paslaugų pirkimo“, kuri  2018-06-06 pratęsta iki 2019-12-26 (susitarimas  Nr. A64-152/18(3.10.22-TD2).  Bendra sutarties vertė 3 metams – 95 832,00 Eur su PVM. Iš viso šiuo metu Vilniaus miesto savivaldybės teritorijoje vykdoma 29 sirenų priežiūra.  2. Vilniaus miesto savivaldybės gyventojai, svečiai, ūkio subjektai  ir kitos įstaigos yra nuolat informuojami apie gresiančius ir/ar įvykusius ekstremaliuosius įvykius, ekstremaliąsias situacijas bei priemones kaip išvengti ar sušvelninti žalą šių įvykių ir situacijų metu. Minėta informacija patalpinta savivaldybės internetiniame tinklalapyje Civilinės saugos skiltyje.  Buvo skurti edukaciniai filmukai:  2.1.„Saugi evakuacija“ ikimokyklinio ugdymo įstaigoms; 2.2.„Saugi evakuacija“ bendrojo lavinimo įstaigoms); 2.3. „Saugi evakuacija“ poliklinikoms  ir „Saugi žiema“ – gyventojams, apie saugų patalpų šildymą – apie kaminų valymo svarbą. </t>
  </si>
  <si>
    <t xml:space="preserve">a) Go Vilnius specialistai per 2019 m. dalyvavo  tarptautinėse parodose-kontaktų mugėse. Parodų metu lankytojams buvo atskleidžiamas Vilniaus patrauklumas. </t>
  </si>
  <si>
    <t xml:space="preserve">Įgyvendinant priemonę buvo vykdomi projektai: 1. „Welcome to Vilnius“-  seminarų ciklas, kurio tikslas suteikti užsienio kapitalo įmonėse dirbantiems užsieniečiams reikalingas žinias ir aktualiausią informaciją apie Vilniaus miestą. 2. Relokacijos proceso skaitmeninė platforma  „Talento gidas“ - į Vilnių gyventi ir dirbti atvykstantiems ar ketinantiems atvykti užsieniečiams pateikti visą sėkmingam ir lengvam įsikūrimui reikalingą informaciją. 3. Siekiant didinti Vilniaus žinomumą tiksliniuose verslo sektoriuose  – IT ir Fintech, – buvo įgyvendinta rinkodaros kampanija „Workation Vilnius“. Konkursą laimėjo ir į Vilnių atvyko dirbti ir gyventi trijų įmonių atstovai: „British Telecommunications“, „Expedia“, „OrderYOYO“. Kiekviena iš įmonių Vilniuje praleido po savaitę, kurių metu „išbandė“ Vilnių. </t>
  </si>
  <si>
    <t xml:space="preserve">Užsienio žiniasklaidoje buvo publikuoti straipsniai apie Vilnių, įskaitant didžiausius pasaulio naujienų portalus (JAV „USA Today“, „New York Post“; Vokietijos „Focus“, „Stern“; JK „Daily Mail“; Prancūzijos „Radio France International“, „Orange“; Vatikano „Vatican News“; ir kt.). </t>
  </si>
  <si>
    <t>Už tikslo įgyvendinimą atsakingas Užsienio ryšių ir turizmo skyrius ir Infrastruktūros skyrius</t>
  </si>
  <si>
    <t>2018 m. parengti  Vilniaus miesto teritorijos bendrojo plano sprendiniai, derinami.</t>
  </si>
  <si>
    <t>2018 m. parengti  Vilniaus miesto teritorijos bendrojo plano sprendiniai, derinami</t>
  </si>
  <si>
    <t>Skaityti 2.1.1.1. veiksmo rezultato aprašymą.</t>
  </si>
  <si>
    <t>Savivaldybė per 2017 - 2018 m. įrengė 518 vaikų įlaipinimo - išlaipinimo "KISS AND RIDE" vietas prie 99 ugdymo įstaigų.
Nutisesti nauji dviračių takai mikrorajonuose, projektuojama per 30 km naujų dviračių jungčių, įrengta 1800 dviračių stovų, 3 informacinės švieslentės, skaičiuojančios ir atvaizduojančios dviratininkų srautus. Taip pat pradėta pėsčiųjų infrastruktūros inventorizacija, atnaujintas pėstiesiems skirtos infrastruktūros kokybės standartas - Susisiekimo pėsčiomis projektų Vilniaus m. savivaldybėje rengimo ir įgyvendinimo rekomendacijos.</t>
  </si>
  <si>
    <t>a) Tęsiamos Vilniaus m. įmonių darbuotojų apklausos, vykdomos akcijos iš „Biuro į autobusą“, o pagal gautus duomenis   sukoordinuoti patogesni VT eismo tvarkaraščiai.
b) Pradėtas bendradarbiavimas su viešojo transporto keleiviais dėl siūlymų, pastebėjimų pateikimo, sudarant sezoninius tvarkaraščius (šiltojo ir šaltojo sezono metu). 
c) Nuolat vykdoma keleivių srautų stebėsena. Automatinės keleivių skaičiavimo įrangos duomenys analizuojami analitinėje platformoje.
d) Intensyviai naudojama analitinė duomenų analizavimo ir rezultatų atvaizdavimo platforma (angl. BI – Business Intelligence), leidžianti greit apdoroti didesnius duomenų kiekius.
e) Viešojo transporto departamento Viešojo transporto organizavimo skyriaus struktūrinis padalinys – Eismo valdymo centras (VT EVC) nuolat kontroliuoja kaip miesto viešojo transporto sistemoje dirbantys vežėjai laikosi nustatytų maršrutų ir eismo tvarkaraščių.
f) Vykdyta Keleivių pasitenkinimo apklausa.
g) Nuolat atnaujinama esama informaciją Arcgis Online sistemoje. Viešinant VT infrastruktūrą šioje sistemoje sukurti nauji interaktyvūs skaitmeniniai žemėlapiai.</t>
  </si>
  <si>
    <t>a) A. Telyčėno g., P. Rimšos g., Ližiškių g., Trakėnų g., Valonų g., Avižų g., Pagubės g. 41 ir kt. (kiemų teritorija)buvo įrengti Gyvenamosios zonos kelio ženklai.
J. Urbšio, Versmių g. Grūdų, S. Lozoraičio g. buvo įrengti Krovioninių automobilių eismas draudžiamas kelio ženklai.                                                               
e) 2019 metais buvo vykdomas modernios vakuminės gatvių dangos valymo technikos įsigijimas.</t>
  </si>
  <si>
    <t>2019 m. dalyje šviesoforais reguliuojamų sankryžų įrengti garsiniai signalai, patogesnis silpnaregiams (automatiškai prisitaikantys prie aplinkos triukšmo). Taip pat įrengti 41 vnt. naujos kartos pėsčiųjų mygtukų, pritaikyti silpnaregių poreikiams (mechaninis mygtukas su vibracija, krypties rodyklė) bei specialiais garsiniais signalais esant draudžiamam šviesoforų signalui.</t>
  </si>
  <si>
    <t>c) rengiamas Šiaurinės g. nuo Vakarinio aplinkkelio iki Ukmergės g. statybos projektas.                                                                                              d) rengiamas Mykolo Lietuvio gatvės trasos detalusis planas.                           g) parengtas Nemenčinės pl. nuo Kairėnų g. iki miesto ribos rekonstravimo projektas.                                                                                               j) rengiamas Liepkalnio g.-Žirnių g. ir Molėtų pl. dviejų lygių sankryžos projektas.                                                                                  l) rengiamas Pilaitės pr. ir Smalinės g. dviejų lygių sankryžos projektas.</t>
  </si>
  <si>
    <t xml:space="preserve"> Vykdyti darbai pagal Aplinkos oro kokybės valdymo planą.</t>
  </si>
  <si>
    <t>Triukšmo prevencijos veiksmų planas patvirtintas Vilniaus miesto savivaldybės Tarybos 2019 m. gruodžio mėn. 4 d. sprendimu Nr. 1-296 „Dėl Vilniaus miesto savivaldybės triukšmo prevencijos veiksmų plano 2019–2023 metams patvirtinimo“.</t>
  </si>
  <si>
    <t xml:space="preserve">Vykdyta autotransporto srautų stebėsena, įsigyti meteorologiniai duomenys aplinkos oro taršos modeliavimui, sukaupti duomenys apie stacionarių pramonės taršos šaltinių emisijas. Rengti atsakymai į gyventojų skundus, žurnalistų  užklausimus pateiktos ištraukos iš oro taršos sklaidos žemėlapių esamai situacijai ir su gautais duomenimis supažindinti pareiškėjai. </t>
  </si>
  <si>
    <t xml:space="preserve">Parengtas triukšmo prevencijos veiksmų planas, vyko priemonių rengimo ir derinimo procedūros su Vilniaus AB "Lietuvos geležinkeliai", VĮ "Lietuvos oro uostai". Pasirašyta sutartis dėl Aplinkos oro kokybės valdymo plano rengimo 2020 - 2025 m. laikotarpiui, pradėti pasyvių sorbentų tyrimų paruošiamieji darbai žiemos sezono tyrimams. </t>
  </si>
  <si>
    <t xml:space="preserve">Nuo 2018-05-01 savivaldybės tarybos sprendimu  Nr. 1-818 įvesta ir taikoma vietinė rinkliava už komunalinių atliekų surinkimą iš atliekų turėtojų ir atliekų tvarkymą, vietinės rinkliavos administravimą vykdo savivaldybės įmonė „Vilniaus atliekų sistemos administratorius”. 
Mišrių komunalinių atliekų surinkimo ir jų vežimo paslaugas atskirose zonose teikia viešųjų konkursų būdu parinkti vežėjai. </t>
  </si>
  <si>
    <t>Visiems atliekų turėtojams sudarytos sąlygos naudotis viešąja komunalinių atliekų tvarkymo paslauga. 
N Informacija apie atliekų tvarkymą yra interneto svetainėse www.vilnius.lt, www.sivasa.lt, www.vaatc.lt, www.atliekos.lt, www.ecoservice.lt, www.vsa.lt, www.ekonovus.lt, www.pto.lt, www.zaliasistaskas.lt, www.gamtosateitis.lt.
2019 m. Vilniaus miesto savivaldybės socialinei reklamai skirtuose plotuose buvo transliuotas UAB „VAATC“ videoklipas apie požeminius konteinerius.</t>
  </si>
  <si>
    <t>Įgyvendinamas 2014–2020 metų Europos Sąjungos fondų investicijų veiksmų programos 5 prioriteto „Aplinkosauga, gamtos išteklių darnus naudojimas ir prisitaikymas prie klimato kaitos“ 05.2.1-APVA-R-008 priemonės „Komunalinių atliekų tvarkymo infrastruktūros plėtra“ projektas „Komunalinių atliekų konteinerių aikštelių įrengimas ir komunalinių atliekų konteinerių aikštelėms įsigijimas Vilniaus mieste“.</t>
  </si>
  <si>
    <t xml:space="preserve">Dalyvauta į mechaninio-biologinio apdorojimo įrenginį priimamų mišrių komunalinių atliekų sudėties nustatymo stebėjimo komisijos darbe (kekvieną ketvirtį), vykdoma uždaryto Kariotiškių bei kitų regiono sąvartynų stebėsena. </t>
  </si>
  <si>
    <t>Pagal 2019-02-07/2019-03-25 dotacijos teikimo sutartį Nr. AT-D-17(2019)/A291-736/19 skirta dotacija asbesto turinčių gaminių atliekų surinkimui iš Vilniaus miesto savivaldybės teritorijoje esančių visuomeninės paskirties ir individualių gyventojų pastatų apvažiavimo būdu, transportavimo ir saugaus pašalinimo Datacijos teikimo sutartyje namatytomis sąlygomis išlaidoms apmokėti.</t>
  </si>
  <si>
    <t xml:space="preserve">2019 m. pabaigoje pradėtas vykdyti asbesto turinčių atliekų surinkimas ir saugus šalinimas pagal  fizinių ir juridinių asmenų prašymus. Asbesto atliekų paėmimo, išvežimo ir tvarkymo paslaugą teikia UAB "Vilniaus betono demontavimo technika" pagal 2019-12-19 sudarė Pirkimo sutartį Nr. A64-462/19 dėl asbesto turinčių gaminių atliekų surinkimo apvažiavimo būdu, transportavimo ir saugaus šalinimo. </t>
  </si>
  <si>
    <t>Įgyvendinant projektą 2019 metais įrengtos 347 konteinerių aikštelės. Viso 2018-2019 metais įrengtos 525 konteinerių aikštelės.
2019 metais Vilniaus mieste veikė 5 didelių gabaritų atliekų surinkimo aikštelės ir 4 dalijimosi daiktais stotelės DĖK‘ui. Šias aikšteles ir stoteles eksploatuoja UAB „VAATC“. Daugiau informacijos apie akštelių darbo laiką, priimamas atliekas ir jų kiekius, stotelių darbo laiką pateikiama UAB „VAATC“ interneto svetainėje www.vaatc.lt.</t>
  </si>
  <si>
    <t>a) Įrengtos 8 naujos šviesoforais reguliuojamos sankryžos: Kalvarijų g. 294, Žirmūnų g. 87, Žirmūnų g. 67, Molėtų pl. – Santaros g., Santaros – Santariškių g., Karaliaučiaus – Vydūno g., Rinktinės – Ceikinių g., Vikingų - Oreivių g.; Atnaujinta šviesoforų eismo valdymo sistema;  b) rekonstruota 30 šviesoforais reguliuojamų sankryžų, kuriose įrengti apsaugoti posūkiai į kairę, apsaugorti pėstieji, nfraraudonųjų spindulių jutikliai bei kita moderni įranga;  c) Įrengtas modernus greičio, raudonos šviesos ir viešojo transporto juostų pažeidimo fiksavimo matuoklis Konstitucijos pr.; Atlikta greičio matuoklių plėtros analizė, patvirtinta jų plėtra;  d) pildoma Vilniaus miesto šviesoforinių sankryžų, bei kitų Eismo valdymo sistemos ir posistemių duomenų bazė, kuri leidžia pagal gedimų rūšį analizuoti visų sankryžų ar posistemių veikimą bei sutrikimus;                                                            e) vykdoma ir analizuojama eismo spūsčių ir transporto srautų stebėsena, atliktas eismo tobulinimas ir modernizavimas eismo sąlygoms pagerinti 34 šviesoforinėse sankryžose. f) įrengtos 8 naujos vaizdo stebėjimo kameros eismo stebėjimui iir reguliavimui, bei saugumui sankryžose padidinti.</t>
  </si>
  <si>
    <t>2019 m. pabaigoje buvo prižiūrima 285 šviesoforais reguliuojamos sankryžos bei pėsčiųjų perėjos, 13 vairuotojų informacinių švieslenčių, 18 greičio matavimo, raudonos šviesoforo signalo ir VT juostos pažeidimų fiksavimo įrenginių bei 98 vaizdo stebėjimo kameros.     2019 m. įrengtos 3 naujos šviesoforais reguliuojamos sankryžos ir pėsčiųjų perėjos.</t>
  </si>
  <si>
    <t>a) Įrengti krovininio transporto eismą draudžiantys, gyvenamosios zonos kelio ženklai Vilniaus mieste. 
e) Skaityti veiksmo 3.3.3.5. rezultato aprašymą.</t>
  </si>
  <si>
    <t>Vykdytas paviršinio vandnes monitoringas pagal 2017-08-16 Vilniaus miesto savivaldybės tarybos sprendimą Nr. 1-1075</t>
  </si>
  <si>
    <t>Vykdytas paviršinio vandnes monitoringas pagal 2017-08-16 Vilniaus miesto savivaldybės tarybos sprendimą Nr. 1-1075. Tyrimai rodo, kad daugiausia teritorijos užterštos naftos produktais. Duomenys kartografuoti ir sukaupti Vilniaus GIS.</t>
  </si>
  <si>
    <t>Vykdytas biologinės įvairovės monitoringas pagal 2017-08-16 Vilniaus miesto savivaldybės tarybos sprendimą Nr. 1-1075</t>
  </si>
  <si>
    <t>2019 m. vykdyta upių, upelių, ežerų, kitų vandens telkinių (paviršinių vandenų ir nuosėdų) būklės stebėsena. 2019 metais paviršinio vandens tyrimai atlikti Gulbino ir Salotės ežeruose, Jeruzalės, Rokantiškių ir Tymo tvenkiniuose, Antavilio, Riešės, Sudervės upeliuose ir Vilnios upėje. Taip pat Neryje iš lietaus nuotekų išleistuvų imti paviršinių nuotekų bandiniai. Dugno nuosėdų tyrimai atlikti minėtose vietose ir ties lietaus nuotekų išleistuvais Neryje bei žemiau centrinių valymo įrenginių nuotekų išleistuvo.Mėginiai surinkti 4 skirtingais sezonais. Mėginių analizė vykdyta akredituoose laboratorijose, ataskaitos paviešintos aplinkos internetinėje svetainėje.</t>
  </si>
  <si>
    <t>Už tikslo įgyvendinimą atsakingas Infrastruktūros sk.</t>
  </si>
  <si>
    <t xml:space="preserve">Įvykdytas kompleksinis daugiabučių namų kvartalo atnaujinimas, kvartalo teritorijos ir erdvių modernizavimas (prie darželių ir bendrojo ugdymo mokyklų, viešųjų teritorijų), kvartalo inžinerinės infrastruktūros atnaujinimas. 2020 m. bus tęsiama Vilniaus Žirmūnų gimnazijos sporto aikštyno rekonstrukcija, Žirmūnų g. 37 ir jo prieigų sutvarkymas.
</t>
  </si>
  <si>
    <t xml:space="preserve">Vilniaus miesto integruota teritorijų vystymo programa (toliau – Programa) patvirtinta Lietuvos Respublikos vidaus reikalų ministro 2015-06-19 įsakymas Nr. 1V – 513. Patobulinta interaktyvi prieiga prie ITV programos investicinių projektų: https://maps.vilnius.lt/projektai.
</t>
  </si>
  <si>
    <t xml:space="preserve">Projekto „Architektūros parkas“ įgyvendinimo eiga : 
a)Vilnios pakrantės Pietinėje tikslinėje teritorijoje buvo įrengti dviračių ir pėsčiųjų takai, vykdomi rangos darbai pagal pasirašytas rangos sutartis.
b) Centrinės gatvės bulvaras Paplaujos rajone - buvo rengiamas techninis projektas. 2018 m. gruodžio mėn. buvo paskelbtas rangos darbų konkursas. Tačiau konkursas neįvyko, kadangi tiekėjai pasiūlė per dideles kainas.  c) Viešosios erdvės Pietinėje tikslinėje teritorijoje prie rekonstruojamų Aukštaičių, Paupio ir Drujos gatvių – nupirkti rangos darbai. Pasirašyta rangos darbų sutartis. Vykdomi rangos darbai pagal pasirašytą rangos sutartį.
</t>
  </si>
  <si>
    <t>g)  1. Tęstinių fizinio aktyvumo užsiėmimų programos („Ruoškis bėgti“; „Išlaisvink savo nugarą“; „Atrask save judesyje“; „Joga netradicinėse erdvėse“; reguliarių mankštų senjorams vedimas). Jose sudalyvavo 15 789 gyventojai.
2. Sveikatą stiprinančių ir Aktyvių mokyklų tinklų plėtra, kurių metu vykdomi tęstiniai fizinio aktyvumo užsiėmimai ugdymo įstaigose. Į plėtrą įtraukta 51 mokykla.
3. ES struktūrinių fondų finansuojamas projektas, senjorų fizinio aktyvumo ir traumų prevencijos programa, kurioje sudalyvavo 700 senjorų.
4. Gyventojų sveikos mitybos įgūdžių ugdymo programa, kurioje sudalyvavo 405 asmenys.
5. Maisto švaistymo mažinimo programa, diegiant „Švediško stalo“ rekomendacijas. Veikloje sudalyvavo 32 ugdymo įstaigos.</t>
  </si>
  <si>
    <t xml:space="preserve">g) 1. Programų užsiėmimai skirti darbingo amžiaus gyventojams ir senjorams.  
2.  Plėtra apima paraiškos rengimą, patvirtinimą ir plano įgyvendinimą. Skirta skatinti mokinių fizinį aktyvumą. 
3. Programą sudaro 78 val. teorinių ir 208 val. praktinių užsiėmimų. Skirta senjorams nuo 65 m. 
4. Programą sudaro 3 val. teorinių paskaitų ir 6 val. praktinių dirbtuvių kulinarijos studijose. Skirta formuoti visuomenės sveikos mitybos įpročius bei skatinti daržovių vartojimą. 
5.  Programa įgyvendinama diegiant dalinį arba pilną “Švediško stalo” rekomendacijų diegimą ugdymo įstaigose. 
</t>
  </si>
  <si>
    <t xml:space="preserve">Modulinių darželių statybai 2019 m. buvo skirta 6 328,8 tūkst. Eur, iš jų 2 195,0 tūkst. Eur-Savivaldybės lėšos, kitos lėšos Europos Sąjungos struktūriniai fondai. Toliau sėkmingai įgyvendinamos 100 eurų kompensacijos programos, kurios tikslas – skatinti naujų grupių įkūrimą ir privačiose ikimokyklinio ugdymo įstaigose. 2019 m.  buvo pasirašytos sutartys su 132 privačiomis įstaigomis. Šiam tikslui buvo skirta - 7 231,5 tūkst. Eur. 2019 m. rugsėjo 1-ai dienai į Vilniaus miesto ikimokyklinio ugdymo įstaigas priimta 7894 vaikai, iš jų papildomai 2019 m. rudenį buvo priimta 872 vaikai. Įstaigose po grupių formavimo buvo apie 1 000 laisvų vietų, kurias tėvai galėjo rinktis. Tėvams individualiai buvo siūloma redaguoti prašymus ir pasirinkti įstaigas, turinčias laisvas vietas. Dalis tėvų vaikus leido į pasiūlytas įstaigas, kuriose buvo laisvų vietų, kiti tėvai pasirinko laukti eilėje į norimą ikimokyklinio ugdymo įstaigą. </t>
  </si>
  <si>
    <t>sprendimu Nr. 1-562</t>
  </si>
  <si>
    <t>2020 m. birželio 17  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</si>
</sst>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7" x14ac:knownFonts="1">
    <font>
      <sz val="11"/>
      <color theme="1"/>
      <name val="Calibri"/>
      <family val="2"/>
      <charset val="186"/>
      <scheme val="minor"/>
    </font>
    <font>
      <sz val="11"/>
      <color theme="1"/>
      <name val="Calibri"/>
      <family val="2"/>
      <charset val="186"/>
      <scheme val="minor"/>
    </font>
    <font>
      <sz val="9"/>
      <name val="Tahoma"/>
      <family val="2"/>
      <charset val="186"/>
    </font>
    <font>
      <sz val="9"/>
      <color theme="0"/>
      <name val="Tahoma"/>
      <family val="2"/>
      <charset val="186"/>
    </font>
    <font>
      <b/>
      <sz val="9"/>
      <name val="Tahoma"/>
      <family val="2"/>
      <charset val="186"/>
    </font>
    <font>
      <sz val="10"/>
      <name val="Arial"/>
      <family val="2"/>
      <charset val="186"/>
    </font>
    <font>
      <sz val="9"/>
      <color theme="1"/>
      <name val="Tahoma"/>
      <family val="2"/>
      <charset val="186"/>
    </font>
    <font>
      <i/>
      <sz val="9"/>
      <name val="Tahoma"/>
      <family val="2"/>
      <charset val="186"/>
    </font>
    <font>
      <sz val="9"/>
      <color rgb="FF000000"/>
      <name val="Tahoma"/>
      <family val="2"/>
      <charset val="186"/>
    </font>
    <font>
      <sz val="11"/>
      <color theme="1"/>
      <name val="Calibri"/>
      <family val="2"/>
      <scheme val="minor"/>
    </font>
    <font>
      <sz val="9"/>
      <color rgb="FFFF0000"/>
      <name val="Tahoma"/>
      <family val="2"/>
      <charset val="186"/>
    </font>
    <font>
      <b/>
      <sz val="9"/>
      <color indexed="81"/>
      <name val="Tahoma"/>
      <family val="2"/>
      <charset val="186"/>
    </font>
    <font>
      <sz val="9"/>
      <color indexed="81"/>
      <name val="Tahoma"/>
      <family val="2"/>
      <charset val="186"/>
    </font>
    <font>
      <sz val="11"/>
      <color indexed="8"/>
      <name val="Calibri"/>
      <family val="2"/>
      <charset val="186"/>
    </font>
    <font>
      <b/>
      <sz val="9"/>
      <color theme="1"/>
      <name val="Tahoma"/>
      <family val="2"/>
      <charset val="186"/>
    </font>
    <font>
      <strike/>
      <sz val="9"/>
      <name val="Tahoma"/>
      <family val="2"/>
      <charset val="186"/>
    </font>
    <font>
      <i/>
      <sz val="9"/>
      <color rgb="FFFF0000"/>
      <name val="Tahoma"/>
      <family val="2"/>
      <charset val="186"/>
    </font>
    <font>
      <i/>
      <sz val="9"/>
      <color theme="1"/>
      <name val="Tahoma"/>
      <family val="2"/>
      <charset val="186"/>
    </font>
    <font>
      <b/>
      <sz val="9"/>
      <color rgb="FFFF0000"/>
      <name val="Tahoma"/>
      <family val="2"/>
      <charset val="186"/>
    </font>
    <font>
      <b/>
      <sz val="9"/>
      <color theme="0"/>
      <name val="Tahoma"/>
      <family val="2"/>
      <charset val="186"/>
    </font>
    <font>
      <u/>
      <sz val="11"/>
      <color indexed="12"/>
      <name val="Calibri"/>
      <family val="2"/>
      <charset val="186"/>
    </font>
    <font>
      <sz val="9"/>
      <name val="Tahoma"/>
      <family val="2"/>
    </font>
    <font>
      <b/>
      <i/>
      <sz val="9"/>
      <name val="Tahoma"/>
      <family val="2"/>
      <charset val="186"/>
    </font>
    <font>
      <sz val="10"/>
      <name val="Arial"/>
      <family val="2"/>
    </font>
    <font>
      <b/>
      <sz val="9"/>
      <color rgb="FF000000"/>
      <name val="Tahoma"/>
      <family val="2"/>
      <charset val="186"/>
    </font>
    <font>
      <i/>
      <sz val="9"/>
      <color rgb="FF000000"/>
      <name val="Tahoma"/>
      <family val="2"/>
      <charset val="186"/>
    </font>
    <font>
      <sz val="9"/>
      <color theme="1"/>
      <name val="Tahoma"/>
      <family val="2"/>
      <charset val="186"/>
    </font>
    <font>
      <sz val="9"/>
      <color rgb="FF000000"/>
      <name val="Tahoma"/>
      <family val="2"/>
      <charset val="186"/>
    </font>
    <font>
      <sz val="9"/>
      <name val="Tahoma"/>
      <family val="2"/>
      <charset val="186"/>
    </font>
    <font>
      <sz val="9"/>
      <color theme="0"/>
      <name val="Tahoma"/>
      <family val="2"/>
      <charset val="186"/>
    </font>
    <font>
      <b/>
      <sz val="9"/>
      <name val="Tahoma"/>
      <family val="2"/>
      <charset val="186"/>
    </font>
    <font>
      <sz val="9"/>
      <color rgb="FFFF0000"/>
      <name val="Tahoma"/>
      <family val="2"/>
      <charset val="186"/>
    </font>
    <font>
      <i/>
      <sz val="9"/>
      <name val="Tahoma"/>
      <family val="2"/>
      <charset val="186"/>
    </font>
    <font>
      <b/>
      <sz val="9"/>
      <color indexed="8"/>
      <name val="Tahoma"/>
      <family val="2"/>
      <charset val="186"/>
    </font>
    <font>
      <b/>
      <sz val="9"/>
      <color theme="1"/>
      <name val="Tahoma"/>
      <family val="2"/>
      <charset val="186"/>
    </font>
    <font>
      <b/>
      <i/>
      <sz val="9"/>
      <color rgb="FF000000"/>
      <name val="Tahoma"/>
      <family val="2"/>
      <charset val="186"/>
    </font>
    <font>
      <b/>
      <sz val="9"/>
      <color rgb="FF000000"/>
      <name val="Tahoma"/>
      <family val="2"/>
      <charset val="186"/>
    </font>
  </fonts>
  <fills count="5">
    <fill>
      <patternFill patternType="none"/>
    </fill>
    <fill>
      <patternFill patternType="gray125"/>
    </fill>
    <fill>
      <patternFill patternType="solid">
        <fgColor theme="0"/>
        <bgColor indexed="64"/>
      </patternFill>
    </fill>
    <fill>
      <patternFill patternType="solid">
        <fgColor theme="0"/>
        <bgColor rgb="FFFFFF00"/>
      </patternFill>
    </fill>
    <fill>
      <patternFill patternType="solid">
        <fgColor indexed="26"/>
        <bgColor indexed="9"/>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top/>
      <bottom style="thin">
        <color indexed="64"/>
      </bottom>
      <diagonal/>
    </border>
    <border>
      <left style="thin">
        <color auto="1"/>
      </left>
      <right style="thin">
        <color auto="1"/>
      </right>
      <top/>
      <bottom/>
      <diagonal/>
    </border>
    <border>
      <left style="thin">
        <color indexed="63"/>
      </left>
      <right style="thin">
        <color indexed="63"/>
      </right>
      <top/>
      <bottom style="thin">
        <color indexed="63"/>
      </bottom>
      <diagonal/>
    </border>
    <border>
      <left style="thin">
        <color indexed="64"/>
      </left>
      <right/>
      <top/>
      <bottom style="thin">
        <color indexed="64"/>
      </bottom>
      <diagonal/>
    </border>
    <border>
      <left style="thin">
        <color indexed="22"/>
      </left>
      <right style="thin">
        <color indexed="22"/>
      </right>
      <top style="thin">
        <color indexed="22"/>
      </top>
      <bottom style="thin">
        <color indexed="22"/>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rgb="FF000000"/>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3"/>
      </top>
      <bottom/>
      <diagonal/>
    </border>
    <border>
      <left style="thin">
        <color indexed="8"/>
      </left>
      <right style="thin">
        <color indexed="8"/>
      </right>
      <top style="thin">
        <color indexed="8"/>
      </top>
      <bottom style="thin">
        <color indexed="8"/>
      </bottom>
      <diagonal/>
    </border>
  </borders>
  <cellStyleXfs count="12">
    <xf numFmtId="0" fontId="0" fillId="0" borderId="0"/>
    <xf numFmtId="0" fontId="5" fillId="0" borderId="0"/>
    <xf numFmtId="0" fontId="9" fillId="0" borderId="0"/>
    <xf numFmtId="0" fontId="5" fillId="0" borderId="0"/>
    <xf numFmtId="0" fontId="13" fillId="0" borderId="0"/>
    <xf numFmtId="0" fontId="20" fillId="0" borderId="0" applyNumberFormat="0" applyFill="0" applyBorder="0" applyAlignment="0" applyProtection="0">
      <alignment vertical="top"/>
      <protection locked="0"/>
    </xf>
    <xf numFmtId="0" fontId="5" fillId="0" borderId="0"/>
    <xf numFmtId="0" fontId="5" fillId="0" borderId="0"/>
    <xf numFmtId="0" fontId="9" fillId="0" borderId="0"/>
    <xf numFmtId="0" fontId="5" fillId="4" borderId="8" applyNumberFormat="0" applyAlignment="0" applyProtection="0"/>
    <xf numFmtId="0" fontId="23" fillId="0" borderId="0"/>
    <xf numFmtId="0" fontId="1" fillId="0" borderId="0"/>
  </cellStyleXfs>
  <cellXfs count="551">
    <xf numFmtId="0" fontId="0" fillId="0" borderId="0" xfId="0"/>
    <xf numFmtId="0" fontId="2" fillId="0" borderId="0" xfId="3" applyFont="1" applyFill="1" applyProtection="1"/>
    <xf numFmtId="0" fontId="2" fillId="0" borderId="0" xfId="2" applyFont="1" applyFill="1" applyProtection="1"/>
    <xf numFmtId="0" fontId="2" fillId="0" borderId="2" xfId="1" applyFont="1" applyFill="1" applyBorder="1" applyAlignment="1" applyProtection="1">
      <alignment horizontal="center" vertical="center" wrapText="1"/>
    </xf>
    <xf numFmtId="49" fontId="2" fillId="0" borderId="2" xfId="1" applyNumberFormat="1" applyFont="1" applyFill="1" applyBorder="1" applyAlignment="1" applyProtection="1">
      <alignment horizontal="center" vertical="center" wrapText="1"/>
    </xf>
    <xf numFmtId="0" fontId="2" fillId="0" borderId="2" xfId="1" applyFont="1" applyFill="1" applyBorder="1" applyAlignment="1" applyProtection="1">
      <alignment horizontal="center" vertical="center" wrapText="1"/>
      <protection locked="0"/>
    </xf>
    <xf numFmtId="0" fontId="4" fillId="0" borderId="4" xfId="3" applyFont="1" applyFill="1" applyBorder="1"/>
    <xf numFmtId="0" fontId="3" fillId="2" borderId="0" xfId="2" applyFont="1" applyFill="1"/>
    <xf numFmtId="0" fontId="6" fillId="2" borderId="0" xfId="2" applyFont="1" applyFill="1"/>
    <xf numFmtId="0" fontId="2" fillId="2" borderId="1" xfId="2" applyFont="1" applyFill="1" applyBorder="1" applyAlignment="1">
      <alignment horizontal="center" vertical="top" wrapText="1"/>
    </xf>
    <xf numFmtId="0" fontId="2" fillId="2" borderId="1" xfId="2" applyFont="1" applyFill="1" applyBorder="1" applyAlignment="1">
      <alignment horizontal="left" vertical="top" wrapText="1"/>
    </xf>
    <xf numFmtId="0" fontId="2" fillId="0" borderId="1" xfId="2" applyFont="1" applyFill="1" applyBorder="1" applyAlignment="1">
      <alignment horizontal="center" vertical="top" wrapText="1"/>
    </xf>
    <xf numFmtId="0" fontId="2" fillId="0" borderId="1" xfId="2" applyFont="1" applyFill="1" applyBorder="1" applyAlignment="1">
      <alignment horizontal="left" vertical="top" wrapText="1"/>
    </xf>
    <xf numFmtId="0" fontId="6" fillId="0" borderId="1" xfId="2" applyFont="1" applyFill="1" applyBorder="1" applyAlignment="1">
      <alignment vertical="top" wrapText="1"/>
    </xf>
    <xf numFmtId="0" fontId="2" fillId="0" borderId="2" xfId="2" applyFont="1" applyFill="1" applyBorder="1" applyAlignment="1">
      <alignment horizontal="center" vertical="top" wrapText="1"/>
    </xf>
    <xf numFmtId="0" fontId="2" fillId="0" borderId="1" xfId="6" applyFont="1" applyFill="1" applyBorder="1" applyAlignment="1">
      <alignment horizontal="center" vertical="top" wrapText="1"/>
    </xf>
    <xf numFmtId="0" fontId="6" fillId="0" borderId="1" xfId="2" applyFont="1" applyFill="1" applyBorder="1" applyAlignment="1">
      <alignment horizontal="center" vertical="top" wrapText="1"/>
    </xf>
    <xf numFmtId="0" fontId="6" fillId="0" borderId="1" xfId="2" applyFont="1" applyFill="1" applyBorder="1" applyAlignment="1" applyProtection="1">
      <alignment horizontal="center" vertical="top" wrapText="1"/>
    </xf>
    <xf numFmtId="0" fontId="6" fillId="0" borderId="0" xfId="2" applyFont="1"/>
    <xf numFmtId="0" fontId="3" fillId="0" borderId="0" xfId="2" applyFont="1" applyFill="1"/>
    <xf numFmtId="0" fontId="4" fillId="0" borderId="0" xfId="2" applyFont="1" applyProtection="1"/>
    <xf numFmtId="0" fontId="2" fillId="0" borderId="0" xfId="2" applyFont="1" applyProtection="1"/>
    <xf numFmtId="0" fontId="2" fillId="0" borderId="0" xfId="2" applyFont="1" applyProtection="1">
      <protection locked="0"/>
    </xf>
    <xf numFmtId="0" fontId="19" fillId="0" borderId="0" xfId="2" applyFont="1" applyFill="1"/>
    <xf numFmtId="0" fontId="14" fillId="0" borderId="0" xfId="2" applyFont="1"/>
    <xf numFmtId="0" fontId="4" fillId="0" borderId="4" xfId="2" applyFont="1" applyFill="1" applyBorder="1" applyAlignment="1">
      <alignment horizontal="center"/>
    </xf>
    <xf numFmtId="0" fontId="4" fillId="0" borderId="4" xfId="2" applyFont="1" applyFill="1" applyBorder="1" applyAlignment="1"/>
    <xf numFmtId="0" fontId="14" fillId="0" borderId="0" xfId="2" applyFont="1" applyAlignment="1">
      <alignment horizontal="center" vertical="center"/>
    </xf>
    <xf numFmtId="0" fontId="4" fillId="2" borderId="4" xfId="2" applyFont="1" applyFill="1" applyBorder="1" applyAlignment="1">
      <alignment horizontal="center" vertical="center"/>
    </xf>
    <xf numFmtId="0" fontId="4" fillId="2" borderId="4" xfId="2" applyFont="1" applyFill="1" applyBorder="1" applyAlignment="1">
      <alignment vertical="center"/>
    </xf>
    <xf numFmtId="0" fontId="4" fillId="2" borderId="4" xfId="2" applyFont="1" applyFill="1" applyBorder="1" applyAlignment="1">
      <alignment vertical="center" wrapText="1"/>
    </xf>
    <xf numFmtId="0" fontId="6" fillId="0" borderId="0" xfId="2" applyFont="1" applyAlignment="1">
      <alignment horizontal="center" vertical="center"/>
    </xf>
    <xf numFmtId="0" fontId="17" fillId="2" borderId="1" xfId="2" applyFont="1" applyFill="1" applyBorder="1" applyAlignment="1">
      <alignment vertical="top" wrapText="1"/>
    </xf>
    <xf numFmtId="0" fontId="3" fillId="0" borderId="0" xfId="2" applyFont="1"/>
    <xf numFmtId="0" fontId="3" fillId="0" borderId="0" xfId="2" applyFont="1" applyFill="1" applyBorder="1"/>
    <xf numFmtId="0" fontId="2" fillId="0" borderId="1" xfId="4" applyFont="1" applyFill="1" applyBorder="1" applyAlignment="1">
      <alignment horizontal="center" vertical="top" wrapText="1"/>
    </xf>
    <xf numFmtId="0" fontId="2" fillId="0" borderId="1" xfId="7" applyFont="1" applyFill="1" applyBorder="1" applyAlignment="1" applyProtection="1">
      <alignment vertical="top" wrapText="1"/>
      <protection locked="0"/>
    </xf>
    <xf numFmtId="0" fontId="8" fillId="2" borderId="1" xfId="2" applyFont="1" applyFill="1" applyBorder="1" applyAlignment="1" applyProtection="1">
      <alignment horizontal="left" vertical="top" wrapText="1"/>
      <protection locked="0"/>
    </xf>
    <xf numFmtId="0" fontId="2" fillId="0" borderId="1" xfId="0" applyFont="1" applyFill="1" applyBorder="1" applyAlignment="1" applyProtection="1">
      <alignment vertical="top" wrapText="1"/>
      <protection locked="0"/>
    </xf>
    <xf numFmtId="0" fontId="6" fillId="0" borderId="1" xfId="3" applyFont="1" applyFill="1" applyBorder="1" applyAlignment="1">
      <alignment horizontal="left" vertical="top" wrapText="1"/>
    </xf>
    <xf numFmtId="0" fontId="8" fillId="3" borderId="5" xfId="2" applyFont="1" applyFill="1" applyBorder="1" applyAlignment="1" applyProtection="1">
      <alignment horizontal="left" vertical="top" wrapText="1"/>
      <protection locked="0"/>
    </xf>
    <xf numFmtId="0" fontId="24" fillId="2" borderId="4" xfId="2" applyFont="1" applyFill="1" applyBorder="1" applyAlignment="1">
      <alignment vertical="center" wrapText="1"/>
    </xf>
    <xf numFmtId="0" fontId="2" fillId="2" borderId="13" xfId="2" applyFont="1" applyFill="1" applyBorder="1" applyAlignment="1">
      <alignment horizontal="center" vertical="top" wrapText="1"/>
    </xf>
    <xf numFmtId="0" fontId="2" fillId="2" borderId="14" xfId="2" applyFont="1" applyFill="1" applyBorder="1" applyAlignment="1">
      <alignment horizontal="center" vertical="top" wrapText="1"/>
    </xf>
    <xf numFmtId="0" fontId="2" fillId="2" borderId="14" xfId="2" applyFont="1" applyFill="1" applyBorder="1" applyAlignment="1">
      <alignment horizontal="left" vertical="top" wrapText="1"/>
    </xf>
    <xf numFmtId="0" fontId="4" fillId="0" borderId="14" xfId="2" applyFont="1" applyFill="1" applyBorder="1" applyAlignment="1">
      <alignment horizontal="center" vertical="center"/>
    </xf>
    <xf numFmtId="0" fontId="4" fillId="0" borderId="14" xfId="2" applyFont="1" applyFill="1" applyBorder="1" applyAlignment="1">
      <alignment vertical="center"/>
    </xf>
    <xf numFmtId="0" fontId="2" fillId="2" borderId="13" xfId="2" applyFont="1" applyFill="1" applyBorder="1" applyAlignment="1">
      <alignment horizontal="left" vertical="top" wrapText="1"/>
    </xf>
    <xf numFmtId="0" fontId="17" fillId="2" borderId="13" xfId="2" applyFont="1" applyFill="1" applyBorder="1" applyAlignment="1">
      <alignment vertical="top" wrapText="1"/>
    </xf>
    <xf numFmtId="0" fontId="8" fillId="2" borderId="14" xfId="2" applyFont="1" applyFill="1" applyBorder="1" applyAlignment="1" applyProtection="1">
      <alignment horizontal="left" vertical="top" wrapText="1"/>
      <protection locked="0"/>
    </xf>
    <xf numFmtId="0" fontId="17" fillId="2" borderId="14" xfId="2" applyFont="1" applyFill="1" applyBorder="1" applyAlignment="1">
      <alignment vertical="top" wrapText="1"/>
    </xf>
    <xf numFmtId="0" fontId="6" fillId="0" borderId="1" xfId="3" applyFont="1" applyFill="1" applyBorder="1" applyAlignment="1">
      <alignment horizontal="center" vertical="top" wrapText="1"/>
    </xf>
    <xf numFmtId="0" fontId="2" fillId="0" borderId="1" xfId="3" applyFont="1" applyFill="1" applyBorder="1" applyAlignment="1">
      <alignment horizontal="center" vertical="top" wrapText="1"/>
    </xf>
    <xf numFmtId="0" fontId="2" fillId="0" borderId="2" xfId="1" applyFont="1" applyFill="1" applyBorder="1" applyAlignment="1">
      <alignment horizontal="center" vertical="center" wrapText="1"/>
    </xf>
    <xf numFmtId="49" fontId="2" fillId="0" borderId="2" xfId="1" applyNumberFormat="1" applyFont="1" applyFill="1" applyBorder="1" applyAlignment="1">
      <alignment horizontal="center" vertical="center" wrapText="1"/>
    </xf>
    <xf numFmtId="0" fontId="2" fillId="0" borderId="1" xfId="0" applyFont="1" applyFill="1" applyBorder="1" applyAlignment="1">
      <alignment horizontal="left" vertical="top" wrapText="1"/>
    </xf>
    <xf numFmtId="0" fontId="2" fillId="0" borderId="0" xfId="2" applyFont="1" applyFill="1"/>
    <xf numFmtId="0" fontId="6" fillId="0" borderId="0" xfId="2" applyFont="1" applyFill="1"/>
    <xf numFmtId="0" fontId="4" fillId="0" borderId="0" xfId="2" applyFont="1" applyFill="1" applyProtection="1"/>
    <xf numFmtId="0" fontId="2" fillId="0" borderId="0" xfId="2" applyFont="1" applyFill="1" applyProtection="1">
      <protection locked="0"/>
    </xf>
    <xf numFmtId="0" fontId="4" fillId="0" borderId="0" xfId="2" applyFont="1" applyFill="1" applyAlignment="1" applyProtection="1">
      <alignment horizontal="left"/>
    </xf>
    <xf numFmtId="0" fontId="4" fillId="0" borderId="0" xfId="2" applyFont="1" applyFill="1" applyBorder="1" applyAlignment="1">
      <alignment horizontal="center"/>
    </xf>
    <xf numFmtId="0" fontId="4" fillId="0" borderId="0" xfId="2" applyFont="1" applyFill="1" applyBorder="1"/>
    <xf numFmtId="0" fontId="2" fillId="0" borderId="0" xfId="2" applyFont="1" applyFill="1" applyBorder="1"/>
    <xf numFmtId="0" fontId="2" fillId="0" borderId="0" xfId="2" applyFont="1" applyFill="1" applyBorder="1" applyAlignment="1">
      <alignment horizontal="center"/>
    </xf>
    <xf numFmtId="0" fontId="2" fillId="0" borderId="0" xfId="2" applyFont="1" applyFill="1" applyBorder="1" applyAlignment="1">
      <alignment horizontal="left"/>
    </xf>
    <xf numFmtId="0" fontId="4" fillId="0" borderId="4" xfId="2" applyFont="1" applyFill="1" applyBorder="1"/>
    <xf numFmtId="0" fontId="4" fillId="0" borderId="4" xfId="2" applyFont="1" applyFill="1" applyBorder="1" applyAlignment="1">
      <alignment horizontal="left"/>
    </xf>
    <xf numFmtId="0" fontId="4" fillId="0" borderId="4" xfId="2" applyFont="1" applyFill="1" applyBorder="1" applyProtection="1">
      <protection locked="0"/>
    </xf>
    <xf numFmtId="0" fontId="4" fillId="0" borderId="0" xfId="2" applyFont="1" applyFill="1" applyProtection="1">
      <protection locked="0"/>
    </xf>
    <xf numFmtId="0" fontId="2" fillId="0" borderId="1" xfId="2" applyFont="1" applyFill="1" applyBorder="1" applyAlignment="1" applyProtection="1">
      <alignment vertical="top" wrapText="1"/>
      <protection locked="0"/>
    </xf>
    <xf numFmtId="0" fontId="2" fillId="0" borderId="1" xfId="2" applyFont="1" applyFill="1" applyBorder="1" applyAlignment="1" applyProtection="1">
      <alignment horizontal="left" vertical="top" wrapText="1"/>
      <protection locked="0"/>
    </xf>
    <xf numFmtId="164" fontId="2" fillId="0" borderId="1" xfId="2" applyNumberFormat="1" applyFont="1" applyFill="1" applyBorder="1" applyAlignment="1" applyProtection="1">
      <alignment horizontal="center" vertical="top"/>
      <protection locked="0"/>
    </xf>
    <xf numFmtId="0" fontId="4" fillId="0" borderId="0" xfId="2" applyFont="1" applyFill="1" applyBorder="1" applyAlignment="1">
      <alignment horizontal="left"/>
    </xf>
    <xf numFmtId="0" fontId="8" fillId="0" borderId="1" xfId="2" applyFont="1" applyFill="1" applyBorder="1" applyAlignment="1" applyProtection="1">
      <alignment vertical="top" wrapText="1"/>
      <protection locked="0"/>
    </xf>
    <xf numFmtId="0" fontId="2" fillId="0" borderId="1" xfId="2" applyFont="1" applyFill="1" applyBorder="1" applyAlignment="1">
      <alignment vertical="top" wrapText="1"/>
    </xf>
    <xf numFmtId="0" fontId="8" fillId="0" borderId="1" xfId="2" applyFont="1" applyFill="1" applyBorder="1" applyAlignment="1">
      <alignment vertical="top" wrapText="1"/>
    </xf>
    <xf numFmtId="0" fontId="4" fillId="0" borderId="0" xfId="2" applyFont="1" applyFill="1"/>
    <xf numFmtId="164" fontId="4" fillId="0" borderId="1" xfId="2" applyNumberFormat="1" applyFont="1" applyFill="1" applyBorder="1"/>
    <xf numFmtId="0" fontId="28" fillId="0" borderId="0" xfId="2" applyFont="1" applyFill="1"/>
    <xf numFmtId="0" fontId="29" fillId="0" borderId="0" xfId="2" applyFont="1" applyFill="1"/>
    <xf numFmtId="0" fontId="26" fillId="0" borderId="0" xfId="2" applyFont="1" applyFill="1"/>
    <xf numFmtId="0" fontId="30" fillId="0" borderId="0" xfId="2" applyFont="1" applyFill="1" applyProtection="1"/>
    <xf numFmtId="0" fontId="28" fillId="0" borderId="0" xfId="2" applyFont="1" applyFill="1" applyProtection="1"/>
    <xf numFmtId="0" fontId="28" fillId="0" borderId="0" xfId="2" applyFont="1" applyFill="1" applyProtection="1">
      <protection locked="0"/>
    </xf>
    <xf numFmtId="0" fontId="30" fillId="0" borderId="0" xfId="2" applyFont="1" applyFill="1" applyAlignment="1" applyProtection="1">
      <alignment horizontal="left"/>
    </xf>
    <xf numFmtId="0" fontId="28" fillId="0" borderId="2" xfId="1" applyFont="1" applyFill="1" applyBorder="1" applyAlignment="1" applyProtection="1">
      <alignment horizontal="center" vertical="center" wrapText="1"/>
    </xf>
    <xf numFmtId="49" fontId="28" fillId="0" borderId="2" xfId="1" applyNumberFormat="1" applyFont="1" applyFill="1" applyBorder="1" applyAlignment="1" applyProtection="1">
      <alignment horizontal="center" vertical="center" wrapText="1"/>
    </xf>
    <xf numFmtId="0" fontId="28" fillId="0" borderId="2" xfId="1" applyFont="1" applyFill="1" applyBorder="1" applyAlignment="1" applyProtection="1">
      <alignment horizontal="center" vertical="center" wrapText="1"/>
      <protection locked="0"/>
    </xf>
    <xf numFmtId="0" fontId="30" fillId="0" borderId="0" xfId="2" applyFont="1" applyFill="1" applyBorder="1" applyAlignment="1">
      <alignment horizontal="center"/>
    </xf>
    <xf numFmtId="0" fontId="30" fillId="0" borderId="0" xfId="2" applyFont="1" applyFill="1" applyBorder="1"/>
    <xf numFmtId="0" fontId="28" fillId="0" borderId="0" xfId="2" applyFont="1" applyFill="1" applyBorder="1"/>
    <xf numFmtId="0" fontId="28" fillId="0" borderId="0" xfId="2" applyFont="1" applyFill="1" applyBorder="1" applyAlignment="1">
      <alignment horizontal="center"/>
    </xf>
    <xf numFmtId="0" fontId="28" fillId="0" borderId="0" xfId="2" applyFont="1" applyFill="1" applyBorder="1" applyAlignment="1">
      <alignment horizontal="left"/>
    </xf>
    <xf numFmtId="0" fontId="30" fillId="0" borderId="4" xfId="2" applyFont="1" applyFill="1" applyBorder="1" applyAlignment="1">
      <alignment horizontal="center"/>
    </xf>
    <xf numFmtId="0" fontId="30" fillId="0" borderId="4" xfId="2" applyFont="1" applyFill="1" applyBorder="1"/>
    <xf numFmtId="0" fontId="30" fillId="0" borderId="4" xfId="2" applyFont="1" applyFill="1" applyBorder="1" applyAlignment="1">
      <alignment horizontal="left"/>
    </xf>
    <xf numFmtId="0" fontId="30" fillId="0" borderId="4" xfId="2" applyFont="1" applyFill="1" applyBorder="1" applyProtection="1">
      <protection locked="0"/>
    </xf>
    <xf numFmtId="0" fontId="30" fillId="0" borderId="0" xfId="2" applyFont="1" applyFill="1" applyProtection="1">
      <protection locked="0"/>
    </xf>
    <xf numFmtId="0" fontId="28" fillId="0" borderId="1" xfId="2" applyFont="1" applyFill="1" applyBorder="1" applyAlignment="1">
      <alignment horizontal="center" vertical="top" wrapText="1"/>
    </xf>
    <xf numFmtId="0" fontId="28" fillId="0" borderId="1" xfId="2" applyFont="1" applyFill="1" applyBorder="1" applyAlignment="1">
      <alignment horizontal="left" vertical="top" wrapText="1"/>
    </xf>
    <xf numFmtId="0" fontId="28" fillId="0" borderId="1" xfId="2" applyFont="1" applyFill="1" applyBorder="1" applyAlignment="1" applyProtection="1">
      <alignment horizontal="center" vertical="top" wrapText="1"/>
      <protection locked="0"/>
    </xf>
    <xf numFmtId="1" fontId="28" fillId="0" borderId="1" xfId="2" applyNumberFormat="1" applyFont="1" applyFill="1" applyBorder="1" applyAlignment="1">
      <alignment horizontal="center" vertical="top" wrapText="1"/>
    </xf>
    <xf numFmtId="0" fontId="28" fillId="0" borderId="0" xfId="2" applyFont="1" applyFill="1" applyAlignment="1">
      <alignment horizontal="center"/>
    </xf>
    <xf numFmtId="0" fontId="30" fillId="0" borderId="0" xfId="2" applyFont="1" applyFill="1" applyBorder="1" applyAlignment="1">
      <alignment horizontal="left"/>
    </xf>
    <xf numFmtId="0" fontId="28" fillId="0" borderId="0" xfId="0" applyFont="1" applyFill="1"/>
    <xf numFmtId="0" fontId="29" fillId="0" borderId="0" xfId="0" applyFont="1" applyFill="1"/>
    <xf numFmtId="0" fontId="30" fillId="0" borderId="0" xfId="0" applyFont="1" applyFill="1"/>
    <xf numFmtId="0" fontId="28" fillId="0" borderId="0" xfId="0" applyFont="1" applyFill="1" applyProtection="1">
      <protection locked="0"/>
    </xf>
    <xf numFmtId="0" fontId="28" fillId="0" borderId="2" xfId="1" applyFont="1" applyFill="1" applyBorder="1" applyAlignment="1">
      <alignment horizontal="center" vertical="center" wrapText="1"/>
    </xf>
    <xf numFmtId="49" fontId="28" fillId="0" borderId="2" xfId="1" applyNumberFormat="1" applyFont="1" applyFill="1" applyBorder="1" applyAlignment="1">
      <alignment horizontal="center" vertical="center" wrapText="1"/>
    </xf>
    <xf numFmtId="0" fontId="30" fillId="0" borderId="0" xfId="0" applyFont="1" applyFill="1" applyAlignment="1">
      <alignment horizontal="center"/>
    </xf>
    <xf numFmtId="0" fontId="28" fillId="0" borderId="0" xfId="0" applyFont="1" applyFill="1" applyAlignment="1">
      <alignment horizontal="center"/>
    </xf>
    <xf numFmtId="0" fontId="28" fillId="0" borderId="0" xfId="0" applyFont="1" applyFill="1" applyAlignment="1">
      <alignment horizontal="left"/>
    </xf>
    <xf numFmtId="0" fontId="30" fillId="0" borderId="0" xfId="0" applyFont="1" applyFill="1" applyAlignment="1">
      <alignment horizontal="left"/>
    </xf>
    <xf numFmtId="0" fontId="30" fillId="0" borderId="0" xfId="0" applyFont="1" applyFill="1" applyProtection="1">
      <protection locked="0"/>
    </xf>
    <xf numFmtId="0" fontId="28" fillId="0" borderId="1" xfId="0" applyFont="1" applyFill="1" applyBorder="1" applyAlignment="1">
      <alignment horizontal="center" vertical="top" wrapText="1"/>
    </xf>
    <xf numFmtId="0" fontId="28" fillId="0" borderId="1" xfId="0" applyFont="1" applyFill="1" applyBorder="1" applyAlignment="1">
      <alignment horizontal="left" vertical="top" wrapText="1"/>
    </xf>
    <xf numFmtId="0" fontId="28" fillId="0" borderId="1" xfId="0" applyFont="1" applyFill="1" applyBorder="1" applyAlignment="1" applyProtection="1">
      <alignment horizontal="left" vertical="top" wrapText="1"/>
      <protection locked="0"/>
    </xf>
    <xf numFmtId="0" fontId="28" fillId="0" borderId="0" xfId="0" applyFont="1" applyFill="1" applyAlignment="1">
      <alignment horizontal="left" vertical="top"/>
    </xf>
    <xf numFmtId="0" fontId="27" fillId="0" borderId="1" xfId="0" applyFont="1" applyFill="1" applyBorder="1" applyAlignment="1" applyProtection="1">
      <alignment vertical="top" wrapText="1"/>
      <protection locked="0"/>
    </xf>
    <xf numFmtId="0" fontId="28" fillId="0" borderId="0" xfId="0" applyFont="1" applyFill="1" applyAlignment="1">
      <alignment horizontal="left" vertical="top" wrapText="1"/>
    </xf>
    <xf numFmtId="0" fontId="28" fillId="0" borderId="10" xfId="0" applyFont="1" applyFill="1" applyBorder="1" applyAlignment="1">
      <alignment horizontal="center" vertical="top" wrapText="1"/>
    </xf>
    <xf numFmtId="0" fontId="28" fillId="0" borderId="1" xfId="0" applyFont="1" applyFill="1" applyBorder="1" applyAlignment="1">
      <alignment vertical="top" wrapText="1"/>
    </xf>
    <xf numFmtId="0" fontId="30" fillId="0" borderId="0" xfId="0" applyFont="1" applyFill="1" applyAlignment="1">
      <alignment horizontal="center" vertical="center"/>
    </xf>
    <xf numFmtId="0" fontId="28" fillId="0" borderId="0" xfId="0" applyFont="1" applyFill="1" applyAlignment="1">
      <alignment horizontal="center" vertical="top" wrapText="1"/>
    </xf>
    <xf numFmtId="0" fontId="28" fillId="0" borderId="0" xfId="0" applyFont="1" applyFill="1" applyAlignment="1">
      <alignment vertical="top" wrapText="1"/>
    </xf>
    <xf numFmtId="0" fontId="30" fillId="0" borderId="4" xfId="0" applyFont="1" applyFill="1" applyBorder="1" applyAlignment="1">
      <alignment horizontal="center"/>
    </xf>
    <xf numFmtId="0" fontId="30" fillId="0" borderId="4" xfId="0" applyFont="1" applyFill="1" applyBorder="1"/>
    <xf numFmtId="0" fontId="28" fillId="0" borderId="14" xfId="0" applyFont="1" applyFill="1" applyBorder="1" applyAlignment="1">
      <alignment horizontal="center" vertical="top" wrapText="1"/>
    </xf>
    <xf numFmtId="0" fontId="28" fillId="0" borderId="14" xfId="0" applyFont="1" applyFill="1" applyBorder="1" applyAlignment="1">
      <alignment horizontal="left" vertical="top" wrapText="1"/>
    </xf>
    <xf numFmtId="0" fontId="28" fillId="0" borderId="1" xfId="0" applyFont="1" applyFill="1" applyBorder="1" applyAlignment="1" applyProtection="1">
      <alignment vertical="top" wrapText="1"/>
      <protection locked="0"/>
    </xf>
    <xf numFmtId="0" fontId="32" fillId="0" borderId="1" xfId="0" applyFont="1" applyFill="1" applyBorder="1" applyAlignment="1" applyProtection="1">
      <alignment vertical="top" wrapText="1"/>
      <protection locked="0"/>
    </xf>
    <xf numFmtId="0" fontId="28" fillId="0" borderId="0" xfId="0" applyFont="1" applyFill="1" applyAlignment="1">
      <alignment horizontal="center" vertical="center" wrapText="1"/>
    </xf>
    <xf numFmtId="0" fontId="27" fillId="0" borderId="9" xfId="0" applyFont="1" applyFill="1" applyBorder="1" applyAlignment="1">
      <alignment vertical="top" wrapText="1"/>
    </xf>
    <xf numFmtId="0" fontId="27" fillId="0" borderId="9" xfId="0" applyFont="1" applyFill="1" applyBorder="1" applyAlignment="1" applyProtection="1">
      <alignment vertical="top" wrapText="1"/>
      <protection locked="0"/>
    </xf>
    <xf numFmtId="0" fontId="28" fillId="0" borderId="1" xfId="0" applyFont="1" applyFill="1" applyBorder="1" applyAlignment="1">
      <alignment horizontal="center"/>
    </xf>
    <xf numFmtId="49" fontId="28" fillId="0" borderId="1" xfId="0" applyNumberFormat="1" applyFont="1" applyFill="1" applyBorder="1" applyAlignment="1">
      <alignment horizontal="center" vertical="top" wrapText="1"/>
    </xf>
    <xf numFmtId="0" fontId="28" fillId="0" borderId="0" xfId="0" applyFont="1" applyFill="1" applyAlignment="1">
      <alignment vertical="center"/>
    </xf>
    <xf numFmtId="0" fontId="33" fillId="0" borderId="0" xfId="3" applyFont="1" applyFill="1" applyProtection="1"/>
    <xf numFmtId="0" fontId="28" fillId="0" borderId="0" xfId="3" applyFont="1" applyFill="1" applyProtection="1"/>
    <xf numFmtId="0" fontId="30" fillId="0" borderId="4" xfId="3" applyFont="1" applyFill="1" applyBorder="1"/>
    <xf numFmtId="0" fontId="26" fillId="0" borderId="1" xfId="3" applyFont="1" applyFill="1" applyBorder="1" applyAlignment="1">
      <alignment horizontal="left" vertical="top" wrapText="1"/>
    </xf>
    <xf numFmtId="0" fontId="31" fillId="0" borderId="1" xfId="3" applyFont="1" applyFill="1" applyBorder="1" applyAlignment="1">
      <alignment horizontal="center" vertical="top" wrapText="1"/>
    </xf>
    <xf numFmtId="0" fontId="30" fillId="0" borderId="0" xfId="3" applyFont="1" applyFill="1" applyAlignment="1" applyProtection="1">
      <alignment horizontal="left" vertical="center"/>
      <protection locked="0"/>
    </xf>
    <xf numFmtId="0" fontId="34" fillId="0" borderId="0" xfId="2" applyFont="1" applyFill="1"/>
    <xf numFmtId="0" fontId="30" fillId="0" borderId="0" xfId="3" applyFont="1" applyFill="1" applyBorder="1" applyAlignment="1">
      <alignment horizontal="center"/>
    </xf>
    <xf numFmtId="0" fontId="30" fillId="0" borderId="0" xfId="3" applyFont="1" applyFill="1" applyBorder="1"/>
    <xf numFmtId="0" fontId="28" fillId="0" borderId="0" xfId="3" applyFont="1" applyFill="1" applyBorder="1"/>
    <xf numFmtId="0" fontId="28" fillId="0" borderId="0" xfId="3" applyFont="1" applyFill="1" applyBorder="1" applyAlignment="1">
      <alignment horizontal="center"/>
    </xf>
    <xf numFmtId="0" fontId="28" fillId="0" borderId="0" xfId="3" applyFont="1" applyFill="1" applyBorder="1" applyAlignment="1">
      <alignment horizontal="left"/>
    </xf>
    <xf numFmtId="0" fontId="28" fillId="0" borderId="0" xfId="3" applyFont="1" applyFill="1" applyProtection="1">
      <protection locked="0"/>
    </xf>
    <xf numFmtId="0" fontId="30" fillId="0" borderId="4" xfId="3" applyFont="1" applyFill="1" applyBorder="1" applyAlignment="1">
      <alignment horizontal="center"/>
    </xf>
    <xf numFmtId="0" fontId="30" fillId="0" borderId="4" xfId="3" applyFont="1" applyFill="1" applyBorder="1" applyAlignment="1">
      <alignment horizontal="left"/>
    </xf>
    <xf numFmtId="0" fontId="34" fillId="0" borderId="4" xfId="3" applyFont="1" applyFill="1" applyBorder="1" applyAlignment="1">
      <alignment horizontal="left"/>
    </xf>
    <xf numFmtId="0" fontId="30" fillId="0" borderId="4" xfId="3" applyFont="1" applyFill="1" applyBorder="1" applyProtection="1">
      <protection locked="0"/>
    </xf>
    <xf numFmtId="0" fontId="30" fillId="0" borderId="0" xfId="3" applyFont="1" applyFill="1" applyProtection="1">
      <protection locked="0"/>
    </xf>
    <xf numFmtId="0" fontId="28" fillId="0" borderId="1" xfId="2" applyFont="1" applyFill="1" applyBorder="1" applyAlignment="1">
      <alignment horizontal="center" vertical="top"/>
    </xf>
    <xf numFmtId="0" fontId="28" fillId="0" borderId="1" xfId="3" applyFont="1" applyFill="1" applyBorder="1" applyAlignment="1" applyProtection="1">
      <alignment horizontal="left" vertical="top" wrapText="1"/>
      <protection locked="0"/>
    </xf>
    <xf numFmtId="0" fontId="32" fillId="0" borderId="1" xfId="2" applyFont="1" applyFill="1" applyBorder="1" applyAlignment="1" applyProtection="1">
      <alignment horizontal="left" vertical="top" wrapText="1"/>
      <protection locked="0"/>
    </xf>
    <xf numFmtId="0" fontId="35" fillId="0" borderId="0" xfId="2" applyFont="1" applyFill="1" applyAlignment="1">
      <alignment vertical="center"/>
    </xf>
    <xf numFmtId="0" fontId="26" fillId="0" borderId="0" xfId="3" applyFont="1" applyFill="1" applyBorder="1" applyAlignment="1">
      <alignment horizontal="left" vertical="top" wrapText="1"/>
    </xf>
    <xf numFmtId="0" fontId="26" fillId="0" borderId="0" xfId="3" applyFont="1" applyFill="1" applyBorder="1" applyAlignment="1">
      <alignment horizontal="center" vertical="top" wrapText="1"/>
    </xf>
    <xf numFmtId="0" fontId="28" fillId="0" borderId="0" xfId="3" applyFont="1" applyFill="1" applyBorder="1" applyProtection="1">
      <protection locked="0"/>
    </xf>
    <xf numFmtId="0" fontId="36" fillId="0" borderId="0" xfId="2" applyFont="1" applyFill="1" applyAlignment="1">
      <alignment horizontal="center" vertical="center"/>
    </xf>
    <xf numFmtId="0" fontId="34" fillId="0" borderId="4" xfId="3" applyFont="1" applyFill="1" applyBorder="1"/>
    <xf numFmtId="0" fontId="34" fillId="0" borderId="4" xfId="3" applyFont="1" applyFill="1" applyBorder="1" applyAlignment="1">
      <alignment horizontal="center"/>
    </xf>
    <xf numFmtId="0" fontId="34" fillId="0" borderId="0" xfId="3" applyFont="1" applyFill="1" applyBorder="1" applyAlignment="1">
      <alignment horizontal="left"/>
    </xf>
    <xf numFmtId="0" fontId="32" fillId="0" borderId="1" xfId="2" applyFont="1" applyFill="1" applyBorder="1" applyAlignment="1">
      <alignment horizontal="left" vertical="top" wrapText="1"/>
    </xf>
    <xf numFmtId="0" fontId="28" fillId="0" borderId="1" xfId="2" applyFont="1" applyFill="1" applyBorder="1" applyAlignment="1">
      <alignment horizontal="left" vertical="top"/>
    </xf>
    <xf numFmtId="0" fontId="28" fillId="0" borderId="0" xfId="2" applyFont="1" applyFill="1" applyAlignment="1">
      <alignment horizontal="left" vertical="top"/>
    </xf>
    <xf numFmtId="0" fontId="30" fillId="0" borderId="10" xfId="3" applyFont="1" applyFill="1" applyBorder="1" applyAlignment="1">
      <alignment horizontal="center"/>
    </xf>
    <xf numFmtId="0" fontId="14" fillId="0" borderId="0" xfId="2" applyFont="1" applyFill="1"/>
    <xf numFmtId="0" fontId="8" fillId="0" borderId="1" xfId="2" applyFont="1" applyFill="1" applyBorder="1" applyAlignment="1" applyProtection="1">
      <alignment horizontal="left" vertical="top" wrapText="1"/>
      <protection locked="0"/>
    </xf>
    <xf numFmtId="164" fontId="2" fillId="0" borderId="1" xfId="2" applyNumberFormat="1" applyFont="1" applyFill="1" applyBorder="1" applyAlignment="1" applyProtection="1">
      <alignment vertical="top" wrapText="1"/>
      <protection locked="0"/>
    </xf>
    <xf numFmtId="0" fontId="2" fillId="0" borderId="0" xfId="2" applyFont="1" applyFill="1" applyAlignment="1">
      <alignment vertical="center"/>
    </xf>
    <xf numFmtId="0" fontId="2" fillId="0" borderId="0" xfId="2" applyFont="1" applyFill="1" applyAlignment="1"/>
    <xf numFmtId="0" fontId="10" fillId="0" borderId="1" xfId="2" applyFont="1" applyFill="1" applyBorder="1" applyAlignment="1" applyProtection="1">
      <alignment horizontal="left" vertical="top" wrapText="1"/>
      <protection locked="0"/>
    </xf>
    <xf numFmtId="0" fontId="7" fillId="0" borderId="1" xfId="2" applyFont="1" applyFill="1" applyBorder="1" applyAlignment="1">
      <alignment vertical="top" wrapText="1"/>
    </xf>
    <xf numFmtId="0" fontId="2" fillId="0" borderId="0" xfId="2" applyFont="1" applyFill="1" applyBorder="1" applyAlignment="1">
      <alignment horizontal="center" vertical="top" wrapText="1"/>
    </xf>
    <xf numFmtId="0" fontId="2" fillId="0" borderId="0" xfId="2" applyFont="1" applyFill="1" applyBorder="1" applyAlignment="1">
      <alignment horizontal="left" vertical="top" wrapText="1"/>
    </xf>
    <xf numFmtId="164" fontId="2" fillId="0" borderId="0" xfId="2" applyNumberFormat="1" applyFont="1" applyFill="1" applyBorder="1" applyAlignment="1" applyProtection="1">
      <alignment horizontal="center" vertical="top" wrapText="1"/>
      <protection locked="0"/>
    </xf>
    <xf numFmtId="164" fontId="4" fillId="0" borderId="0" xfId="2" applyNumberFormat="1" applyFont="1" applyFill="1" applyAlignment="1" applyProtection="1">
      <alignment horizontal="center"/>
      <protection locked="0"/>
    </xf>
    <xf numFmtId="164" fontId="2" fillId="0" borderId="1" xfId="2" applyNumberFormat="1" applyFont="1" applyFill="1" applyBorder="1" applyAlignment="1" applyProtection="1">
      <alignment horizontal="left" vertical="top"/>
      <protection locked="0"/>
    </xf>
    <xf numFmtId="0" fontId="3" fillId="0" borderId="0" xfId="2" applyFont="1" applyFill="1" applyAlignment="1">
      <alignment horizontal="center" vertical="center" wrapText="1"/>
    </xf>
    <xf numFmtId="164" fontId="2" fillId="0" borderId="13" xfId="2" applyNumberFormat="1" applyFont="1" applyFill="1" applyBorder="1" applyAlignment="1" applyProtection="1">
      <alignment horizontal="center" vertical="top"/>
      <protection locked="0"/>
    </xf>
    <xf numFmtId="0" fontId="2" fillId="0" borderId="0" xfId="2" applyFont="1" applyFill="1" applyAlignment="1">
      <alignment wrapText="1"/>
    </xf>
    <xf numFmtId="0" fontId="2" fillId="0" borderId="0" xfId="3" applyFont="1" applyFill="1"/>
    <xf numFmtId="0" fontId="3" fillId="0" borderId="0" xfId="3" applyFont="1" applyFill="1"/>
    <xf numFmtId="0" fontId="4" fillId="0" borderId="0" xfId="3" applyFont="1" applyFill="1" applyProtection="1"/>
    <xf numFmtId="0" fontId="4" fillId="0" borderId="0" xfId="3" applyFont="1" applyFill="1" applyAlignment="1" applyProtection="1">
      <alignment horizontal="left"/>
    </xf>
    <xf numFmtId="0" fontId="2" fillId="0" borderId="0" xfId="3" applyFont="1" applyFill="1" applyProtection="1">
      <protection locked="0"/>
    </xf>
    <xf numFmtId="0" fontId="19" fillId="0" borderId="0" xfId="3" applyFont="1" applyFill="1"/>
    <xf numFmtId="0" fontId="4" fillId="0" borderId="0" xfId="3" applyFont="1" applyFill="1"/>
    <xf numFmtId="0" fontId="4" fillId="0" borderId="0" xfId="3" applyFont="1" applyFill="1" applyBorder="1" applyAlignment="1">
      <alignment horizontal="center" vertical="center"/>
    </xf>
    <xf numFmtId="0" fontId="4" fillId="0" borderId="14" xfId="3" applyFont="1" applyFill="1" applyBorder="1" applyAlignment="1">
      <alignment vertical="center"/>
    </xf>
    <xf numFmtId="0" fontId="4" fillId="0" borderId="14" xfId="3" applyFont="1" applyFill="1" applyBorder="1" applyAlignment="1">
      <alignment vertical="center" wrapText="1"/>
    </xf>
    <xf numFmtId="0" fontId="4" fillId="0" borderId="4" xfId="3" applyFont="1" applyFill="1" applyBorder="1" applyAlignment="1">
      <alignment horizontal="center"/>
    </xf>
    <xf numFmtId="0" fontId="4" fillId="0" borderId="4" xfId="3" applyFont="1" applyFill="1" applyBorder="1" applyAlignment="1">
      <alignment horizontal="left"/>
    </xf>
    <xf numFmtId="0" fontId="4" fillId="0" borderId="4" xfId="3" applyFont="1" applyFill="1" applyBorder="1" applyProtection="1">
      <protection locked="0"/>
    </xf>
    <xf numFmtId="0" fontId="4" fillId="0" borderId="0" xfId="3" applyFont="1" applyFill="1" applyProtection="1">
      <protection locked="0"/>
    </xf>
    <xf numFmtId="0" fontId="6" fillId="0" borderId="1" xfId="3" applyFont="1" applyFill="1" applyBorder="1" applyAlignment="1" applyProtection="1">
      <alignment horizontal="left" vertical="top" wrapText="1"/>
      <protection locked="0"/>
    </xf>
    <xf numFmtId="0" fontId="6" fillId="0" borderId="1" xfId="3" applyFont="1" applyFill="1" applyBorder="1" applyAlignment="1">
      <alignment vertical="top" wrapText="1"/>
    </xf>
    <xf numFmtId="0" fontId="2" fillId="0" borderId="0" xfId="3" applyFont="1" applyFill="1" applyAlignment="1">
      <alignment horizontal="left" vertical="top" wrapText="1"/>
    </xf>
    <xf numFmtId="0" fontId="26" fillId="0" borderId="1" xfId="3" applyFont="1" applyFill="1" applyBorder="1" applyAlignment="1">
      <alignment vertical="top" wrapText="1"/>
    </xf>
    <xf numFmtId="0" fontId="6" fillId="0" borderId="10" xfId="3" applyFont="1" applyFill="1" applyBorder="1" applyAlignment="1">
      <alignment horizontal="center" vertical="top" wrapText="1"/>
    </xf>
    <xf numFmtId="0" fontId="6" fillId="0" borderId="1" xfId="3" applyFont="1" applyFill="1" applyBorder="1" applyAlignment="1" applyProtection="1">
      <alignment vertical="top" wrapText="1"/>
      <protection locked="0"/>
    </xf>
    <xf numFmtId="0" fontId="2" fillId="0" borderId="14" xfId="3" applyFont="1" applyFill="1" applyBorder="1" applyAlignment="1">
      <alignment horizontal="center" vertical="top" wrapText="1"/>
    </xf>
    <xf numFmtId="0" fontId="2" fillId="0" borderId="14" xfId="3" applyFont="1" applyFill="1" applyBorder="1" applyAlignment="1">
      <alignment horizontal="left" vertical="top" wrapText="1"/>
    </xf>
    <xf numFmtId="0" fontId="10" fillId="0" borderId="14" xfId="3" applyFont="1" applyFill="1" applyBorder="1" applyAlignment="1">
      <alignment horizontal="center" vertical="top" wrapText="1"/>
    </xf>
    <xf numFmtId="0" fontId="10" fillId="0" borderId="0" xfId="3" applyFont="1" applyFill="1" applyAlignment="1">
      <alignment vertical="top" wrapText="1"/>
    </xf>
    <xf numFmtId="0" fontId="10" fillId="0" borderId="0" xfId="3" applyFont="1" applyFill="1" applyBorder="1" applyAlignment="1">
      <alignment vertical="top" wrapText="1"/>
    </xf>
    <xf numFmtId="0" fontId="18" fillId="0" borderId="4" xfId="3" applyFont="1" applyFill="1" applyBorder="1" applyAlignment="1">
      <alignment horizontal="center"/>
    </xf>
    <xf numFmtId="0" fontId="18" fillId="0" borderId="0" xfId="3" applyFont="1" applyFill="1" applyProtection="1">
      <protection locked="0"/>
    </xf>
    <xf numFmtId="0" fontId="8" fillId="0" borderId="1" xfId="2" applyFont="1" applyFill="1" applyBorder="1" applyAlignment="1">
      <alignment horizontal="center" vertical="center" wrapText="1"/>
    </xf>
    <xf numFmtId="0" fontId="8" fillId="0" borderId="1" xfId="2" applyFont="1" applyFill="1" applyBorder="1" applyAlignment="1">
      <alignment vertical="center" wrapText="1"/>
    </xf>
    <xf numFmtId="0" fontId="8" fillId="0" borderId="1" xfId="2" applyFont="1" applyFill="1" applyBorder="1" applyAlignment="1">
      <alignment horizontal="center" vertical="top" wrapText="1"/>
    </xf>
    <xf numFmtId="0" fontId="2" fillId="0" borderId="0" xfId="3" applyFont="1" applyFill="1" applyAlignment="1">
      <alignment horizontal="center" vertical="center" wrapText="1"/>
    </xf>
    <xf numFmtId="0" fontId="8" fillId="0" borderId="1" xfId="3" applyFont="1" applyFill="1" applyBorder="1" applyAlignment="1" applyProtection="1">
      <alignment vertical="top" wrapText="1"/>
      <protection locked="0"/>
    </xf>
    <xf numFmtId="0" fontId="10" fillId="0" borderId="0" xfId="3" applyFont="1" applyFill="1" applyAlignment="1">
      <alignment horizontal="center"/>
    </xf>
    <xf numFmtId="0" fontId="10" fillId="0" borderId="0" xfId="3" applyFont="1" applyFill="1" applyAlignment="1">
      <alignment horizontal="left"/>
    </xf>
    <xf numFmtId="0" fontId="2" fillId="0" borderId="0" xfId="3" applyFont="1" applyFill="1" applyAlignment="1">
      <alignment horizontal="center"/>
    </xf>
    <xf numFmtId="0" fontId="10" fillId="0" borderId="0" xfId="3" applyFont="1" applyFill="1" applyProtection="1">
      <protection locked="0"/>
    </xf>
    <xf numFmtId="0" fontId="4" fillId="0" borderId="0" xfId="3" applyFont="1" applyFill="1" applyAlignment="1">
      <alignment horizontal="center"/>
    </xf>
    <xf numFmtId="0" fontId="3" fillId="0" borderId="0" xfId="3" applyFont="1" applyFill="1" applyAlignment="1">
      <alignment vertical="top" wrapText="1"/>
    </xf>
    <xf numFmtId="0" fontId="2" fillId="0" borderId="1" xfId="3" applyFont="1" applyFill="1" applyBorder="1" applyAlignment="1">
      <alignment horizontal="left" vertical="top" wrapText="1"/>
    </xf>
    <xf numFmtId="0" fontId="2" fillId="0" borderId="1" xfId="3" applyFont="1" applyFill="1" applyBorder="1" applyAlignment="1" applyProtection="1">
      <alignment vertical="top" wrapText="1"/>
      <protection locked="0"/>
    </xf>
    <xf numFmtId="0" fontId="3" fillId="0" borderId="0" xfId="3" applyFont="1" applyFill="1" applyAlignment="1">
      <alignment horizontal="center" vertical="center" wrapText="1"/>
    </xf>
    <xf numFmtId="0" fontId="2" fillId="0" borderId="0" xfId="3" applyFont="1" applyFill="1" applyBorder="1"/>
    <xf numFmtId="0" fontId="2" fillId="0" borderId="0" xfId="3" applyFont="1" applyFill="1" applyBorder="1" applyAlignment="1">
      <alignment horizontal="left" vertical="top" wrapText="1"/>
    </xf>
    <xf numFmtId="0" fontId="2" fillId="0" borderId="0" xfId="3" applyFont="1" applyFill="1" applyBorder="1" applyAlignment="1">
      <alignment horizontal="center" vertical="top" wrapText="1"/>
    </xf>
    <xf numFmtId="0" fontId="2" fillId="0" borderId="0" xfId="3" applyFont="1" applyFill="1" applyBorder="1" applyProtection="1">
      <protection locked="0"/>
    </xf>
    <xf numFmtId="0" fontId="3" fillId="0" borderId="0" xfId="3" applyFont="1" applyFill="1" applyBorder="1"/>
    <xf numFmtId="0" fontId="2" fillId="0" borderId="0" xfId="3" applyFont="1" applyFill="1" applyAlignment="1">
      <alignment horizontal="center" vertical="top" wrapText="1"/>
    </xf>
    <xf numFmtId="0" fontId="2" fillId="0" borderId="1" xfId="3" applyFont="1" applyFill="1" applyBorder="1" applyAlignment="1" applyProtection="1">
      <alignment horizontal="left" vertical="top" wrapText="1"/>
      <protection locked="0"/>
    </xf>
    <xf numFmtId="0" fontId="10" fillId="0" borderId="0" xfId="3" applyFont="1" applyFill="1" applyAlignment="1">
      <alignment vertical="top"/>
    </xf>
    <xf numFmtId="0" fontId="2" fillId="0" borderId="1" xfId="3" applyFont="1" applyFill="1" applyBorder="1" applyAlignment="1">
      <alignment vertical="top" wrapText="1"/>
    </xf>
    <xf numFmtId="0" fontId="21" fillId="0" borderId="1" xfId="2" applyFont="1" applyFill="1" applyBorder="1" applyAlignment="1">
      <alignment vertical="top" wrapText="1"/>
    </xf>
    <xf numFmtId="0" fontId="2" fillId="0" borderId="6" xfId="3" applyFont="1" applyFill="1" applyBorder="1" applyAlignment="1">
      <alignment horizontal="center" vertical="top" wrapText="1"/>
    </xf>
    <xf numFmtId="0" fontId="2" fillId="0" borderId="6" xfId="3" applyFont="1" applyFill="1" applyBorder="1" applyAlignment="1">
      <alignment horizontal="left" vertical="top" wrapText="1"/>
    </xf>
    <xf numFmtId="0" fontId="2" fillId="0" borderId="2" xfId="3" applyFont="1" applyFill="1" applyBorder="1" applyAlignment="1">
      <alignment horizontal="center" vertical="top" wrapText="1"/>
    </xf>
    <xf numFmtId="0" fontId="2" fillId="0" borderId="2" xfId="3" applyFont="1" applyFill="1" applyBorder="1" applyAlignment="1" applyProtection="1">
      <alignment horizontal="left" vertical="top" wrapText="1"/>
      <protection locked="0"/>
    </xf>
    <xf numFmtId="0" fontId="2" fillId="0" borderId="16" xfId="3" applyFont="1" applyFill="1" applyBorder="1" applyAlignment="1">
      <alignment horizontal="center" vertical="top" wrapText="1"/>
    </xf>
    <xf numFmtId="0" fontId="2" fillId="0" borderId="16" xfId="3" applyFont="1" applyFill="1" applyBorder="1" applyAlignment="1">
      <alignment horizontal="left" vertical="top" wrapText="1"/>
    </xf>
    <xf numFmtId="0" fontId="2" fillId="0" borderId="17" xfId="3" applyFont="1" applyFill="1" applyBorder="1" applyAlignment="1">
      <alignment horizontal="center" vertical="top" wrapText="1"/>
    </xf>
    <xf numFmtId="0" fontId="2" fillId="0" borderId="17" xfId="3" applyFont="1" applyFill="1" applyBorder="1" applyAlignment="1">
      <alignment horizontal="left" vertical="top" wrapText="1"/>
    </xf>
    <xf numFmtId="0" fontId="2" fillId="0" borderId="0" xfId="3" applyFont="1" applyFill="1" applyBorder="1" applyAlignment="1">
      <alignment vertical="top" wrapText="1"/>
    </xf>
    <xf numFmtId="0" fontId="3" fillId="0" borderId="0" xfId="2" applyFont="1" applyFill="1" applyAlignment="1">
      <alignment wrapText="1"/>
    </xf>
    <xf numFmtId="0" fontId="2" fillId="0" borderId="13" xfId="2" applyFont="1" applyFill="1" applyBorder="1" applyAlignment="1">
      <alignment horizontal="left" vertical="top" wrapText="1"/>
    </xf>
    <xf numFmtId="0" fontId="2" fillId="0" borderId="1" xfId="2" applyFont="1" applyFill="1" applyBorder="1" applyAlignment="1">
      <alignment horizontal="center" vertical="center" wrapText="1"/>
    </xf>
    <xf numFmtId="0" fontId="14" fillId="0" borderId="0" xfId="2" applyFont="1" applyFill="1" applyAlignment="1">
      <alignment horizontal="center" vertical="center"/>
    </xf>
    <xf numFmtId="0" fontId="8" fillId="0" borderId="13" xfId="2" applyNumberFormat="1" applyFont="1" applyFill="1" applyBorder="1" applyAlignment="1" applyProtection="1">
      <alignment vertical="top" wrapText="1"/>
      <protection locked="0"/>
    </xf>
    <xf numFmtId="0" fontId="8" fillId="0" borderId="13" xfId="2" applyFont="1" applyFill="1" applyBorder="1" applyAlignment="1" applyProtection="1">
      <alignment horizontal="left" vertical="top" wrapText="1"/>
      <protection locked="0"/>
    </xf>
    <xf numFmtId="0" fontId="2" fillId="0" borderId="13" xfId="2" applyFont="1" applyFill="1" applyBorder="1" applyAlignment="1">
      <alignment horizontal="center" vertical="top" wrapText="1"/>
    </xf>
    <xf numFmtId="0" fontId="2" fillId="0" borderId="13" xfId="2" applyFont="1" applyFill="1" applyBorder="1" applyAlignment="1">
      <alignment vertical="top" wrapText="1"/>
    </xf>
    <xf numFmtId="0" fontId="21" fillId="0" borderId="13" xfId="2" applyFont="1" applyFill="1" applyBorder="1" applyAlignment="1">
      <alignment horizontal="left" vertical="top" wrapText="1"/>
    </xf>
    <xf numFmtId="0" fontId="4" fillId="0" borderId="0" xfId="2" applyFont="1" applyFill="1" applyBorder="1" applyAlignment="1">
      <alignment horizontal="center" vertical="center"/>
    </xf>
    <xf numFmtId="0" fontId="10" fillId="0" borderId="14" xfId="2" applyFont="1" applyFill="1" applyBorder="1" applyAlignment="1">
      <alignment horizontal="center" vertical="center" wrapText="1"/>
    </xf>
    <xf numFmtId="0" fontId="10" fillId="0" borderId="14" xfId="2" applyFont="1" applyFill="1" applyBorder="1" applyAlignment="1">
      <alignment vertical="top" wrapText="1"/>
    </xf>
    <xf numFmtId="0" fontId="10" fillId="0" borderId="14" xfId="2" applyFont="1" applyFill="1" applyBorder="1" applyAlignment="1">
      <alignment horizontal="center" vertical="top" wrapText="1"/>
    </xf>
    <xf numFmtId="0" fontId="16" fillId="0" borderId="14" xfId="2" applyFont="1" applyFill="1" applyBorder="1" applyAlignment="1">
      <alignment horizontal="left" vertical="top" wrapText="1"/>
    </xf>
    <xf numFmtId="0" fontId="14" fillId="0" borderId="0" xfId="2" applyFont="1" applyFill="1" applyBorder="1" applyAlignment="1">
      <alignment horizontal="center" vertical="center"/>
    </xf>
    <xf numFmtId="0" fontId="6" fillId="0" borderId="0" xfId="2" applyFont="1" applyFill="1" applyBorder="1"/>
    <xf numFmtId="14" fontId="4" fillId="0" borderId="4" xfId="2" applyNumberFormat="1" applyFont="1" applyFill="1" applyBorder="1" applyAlignment="1">
      <alignment horizontal="center"/>
    </xf>
    <xf numFmtId="0" fontId="10" fillId="0" borderId="1" xfId="2" applyFont="1" applyFill="1" applyBorder="1" applyAlignment="1" applyProtection="1">
      <alignment vertical="top" wrapText="1"/>
      <protection locked="0"/>
    </xf>
    <xf numFmtId="0" fontId="2" fillId="0" borderId="1" xfId="2" applyFont="1" applyFill="1" applyBorder="1" applyAlignment="1">
      <alignment vertical="center" wrapText="1"/>
    </xf>
    <xf numFmtId="0" fontId="8" fillId="0" borderId="11" xfId="2" applyNumberFormat="1" applyFont="1" applyFill="1" applyBorder="1" applyAlignment="1" applyProtection="1">
      <alignment vertical="top" wrapText="1"/>
      <protection locked="0"/>
    </xf>
    <xf numFmtId="0" fontId="8" fillId="0" borderId="11" xfId="2" applyFont="1" applyFill="1" applyBorder="1" applyAlignment="1" applyProtection="1">
      <alignment horizontal="left" vertical="top" wrapText="1"/>
      <protection locked="0"/>
    </xf>
    <xf numFmtId="0" fontId="2" fillId="0" borderId="0" xfId="2" applyFont="1" applyFill="1" applyBorder="1" applyAlignment="1"/>
    <xf numFmtId="0" fontId="4" fillId="0" borderId="0" xfId="2" applyFont="1" applyFill="1" applyAlignment="1">
      <alignment horizontal="center" vertical="center"/>
    </xf>
    <xf numFmtId="0" fontId="6" fillId="0" borderId="0" xfId="2" applyFont="1" applyFill="1" applyBorder="1" applyAlignment="1"/>
    <xf numFmtId="0" fontId="3" fillId="0" borderId="0" xfId="2" applyFont="1" applyFill="1" applyBorder="1" applyAlignment="1"/>
    <xf numFmtId="0" fontId="6" fillId="0" borderId="0" xfId="2" applyFont="1" applyFill="1" applyAlignment="1"/>
    <xf numFmtId="0" fontId="3" fillId="0" borderId="0" xfId="2" applyFont="1" applyFill="1" applyAlignment="1">
      <alignment horizontal="left" vertical="top" wrapText="1"/>
    </xf>
    <xf numFmtId="0" fontId="8" fillId="0" borderId="1" xfId="2" applyFont="1" applyFill="1" applyBorder="1" applyAlignment="1">
      <alignment horizontal="left" vertical="top" wrapText="1"/>
    </xf>
    <xf numFmtId="0" fontId="2" fillId="0" borderId="1" xfId="2" applyNumberFormat="1" applyFont="1" applyFill="1" applyBorder="1" applyAlignment="1" applyProtection="1">
      <alignment horizontal="left" vertical="top" wrapText="1"/>
      <protection locked="0"/>
    </xf>
    <xf numFmtId="0" fontId="6" fillId="0" borderId="0" xfId="2" applyFont="1" applyFill="1" applyAlignment="1">
      <alignment wrapText="1"/>
    </xf>
    <xf numFmtId="0" fontId="14" fillId="0" borderId="0" xfId="2" applyFont="1" applyFill="1" applyAlignment="1">
      <alignment horizontal="center" vertical="center" wrapText="1"/>
    </xf>
    <xf numFmtId="0" fontId="10" fillId="0" borderId="0" xfId="2" applyFont="1" applyFill="1" applyBorder="1" applyAlignment="1">
      <alignment horizontal="center" vertical="top" wrapText="1"/>
    </xf>
    <xf numFmtId="0" fontId="10" fillId="0" borderId="0" xfId="2" applyFont="1" applyFill="1" applyBorder="1" applyAlignment="1">
      <alignment horizontal="left" vertical="top" wrapText="1"/>
    </xf>
    <xf numFmtId="0" fontId="10" fillId="0" borderId="0" xfId="2" applyFont="1" applyFill="1" applyProtection="1">
      <protection locked="0"/>
    </xf>
    <xf numFmtId="0" fontId="8" fillId="0" borderId="18" xfId="3" applyFont="1" applyFill="1" applyBorder="1" applyAlignment="1" applyProtection="1">
      <alignment vertical="top" wrapText="1"/>
      <protection locked="0"/>
    </xf>
    <xf numFmtId="0" fontId="10" fillId="0" borderId="1" xfId="2" applyFont="1" applyFill="1" applyBorder="1" applyAlignment="1">
      <alignment horizontal="center" vertical="top" wrapText="1"/>
    </xf>
    <xf numFmtId="0" fontId="25" fillId="0" borderId="1" xfId="3" applyFont="1" applyFill="1" applyBorder="1" applyAlignment="1" applyProtection="1">
      <alignment vertical="top" wrapText="1"/>
      <protection locked="0"/>
    </xf>
    <xf numFmtId="0" fontId="10" fillId="0" borderId="18" xfId="3" applyFont="1" applyFill="1" applyBorder="1" applyAlignment="1" applyProtection="1">
      <alignment vertical="top" wrapText="1"/>
      <protection locked="0"/>
    </xf>
    <xf numFmtId="0" fontId="16" fillId="0" borderId="1" xfId="3" applyFont="1" applyFill="1" applyBorder="1" applyAlignment="1" applyProtection="1">
      <alignment vertical="top" wrapText="1"/>
      <protection locked="0"/>
    </xf>
    <xf numFmtId="0" fontId="10" fillId="0" borderId="0" xfId="2" applyFont="1" applyFill="1" applyBorder="1" applyAlignment="1">
      <alignment horizontal="center"/>
    </xf>
    <xf numFmtId="0" fontId="10" fillId="0" borderId="0" xfId="2" applyFont="1" applyFill="1" applyBorder="1" applyAlignment="1">
      <alignment horizontal="left"/>
    </xf>
    <xf numFmtId="0" fontId="10" fillId="0" borderId="0" xfId="2" applyFont="1" applyFill="1" applyBorder="1" applyProtection="1">
      <protection locked="0"/>
    </xf>
    <xf numFmtId="0" fontId="6" fillId="0" borderId="5" xfId="2" applyFont="1" applyFill="1" applyBorder="1" applyAlignment="1">
      <alignment horizontal="center" vertical="top" wrapText="1"/>
    </xf>
    <xf numFmtId="0" fontId="6" fillId="0" borderId="5" xfId="2" applyFont="1" applyFill="1" applyBorder="1" applyAlignment="1">
      <alignment horizontal="left" vertical="top" wrapText="1"/>
    </xf>
    <xf numFmtId="0" fontId="8" fillId="0" borderId="2" xfId="2" applyFont="1" applyFill="1" applyBorder="1" applyAlignment="1" applyProtection="1">
      <alignment vertical="top" wrapText="1"/>
      <protection locked="0"/>
    </xf>
    <xf numFmtId="0" fontId="6" fillId="0" borderId="1" xfId="2" applyFont="1" applyFill="1" applyBorder="1" applyAlignment="1">
      <alignment horizontal="left" vertical="top" wrapText="1"/>
    </xf>
    <xf numFmtId="0" fontId="18" fillId="0" borderId="0" xfId="2" applyFont="1" applyFill="1" applyBorder="1" applyAlignment="1">
      <alignment horizontal="center"/>
    </xf>
    <xf numFmtId="0" fontId="18" fillId="0" borderId="0" xfId="2" applyFont="1" applyFill="1" applyBorder="1"/>
    <xf numFmtId="0" fontId="8" fillId="0" borderId="0" xfId="2" applyFont="1" applyFill="1" applyBorder="1" applyProtection="1">
      <protection locked="0"/>
    </xf>
    <xf numFmtId="0" fontId="25" fillId="0" borderId="1" xfId="2" applyFont="1" applyFill="1" applyBorder="1" applyAlignment="1">
      <alignment vertical="top" wrapText="1"/>
    </xf>
    <xf numFmtId="0" fontId="6" fillId="0" borderId="0" xfId="2" applyFont="1" applyFill="1" applyAlignment="1">
      <alignment vertical="top" wrapText="1"/>
    </xf>
    <xf numFmtId="0" fontId="10" fillId="0" borderId="0" xfId="2" applyFont="1" applyFill="1"/>
    <xf numFmtId="0" fontId="18" fillId="0" borderId="0" xfId="2" applyFont="1" applyFill="1"/>
    <xf numFmtId="0" fontId="10" fillId="0" borderId="0" xfId="2" applyFont="1" applyFill="1" applyProtection="1"/>
    <xf numFmtId="0" fontId="18" fillId="0" borderId="0" xfId="2" applyFont="1" applyFill="1" applyAlignment="1" applyProtection="1">
      <alignment horizontal="left"/>
    </xf>
    <xf numFmtId="0" fontId="18" fillId="0" borderId="4" xfId="2" applyFont="1" applyFill="1" applyBorder="1" applyAlignment="1">
      <alignment horizontal="center"/>
    </xf>
    <xf numFmtId="0" fontId="18" fillId="0" borderId="4" xfId="2" applyFont="1" applyFill="1" applyBorder="1" applyAlignment="1">
      <alignment horizontal="left"/>
    </xf>
    <xf numFmtId="0" fontId="18" fillId="0" borderId="4" xfId="2" applyFont="1" applyFill="1" applyBorder="1" applyProtection="1">
      <protection locked="0"/>
    </xf>
    <xf numFmtId="0" fontId="18" fillId="0" borderId="0" xfId="2" applyFont="1" applyFill="1" applyProtection="1">
      <protection locked="0"/>
    </xf>
    <xf numFmtId="0" fontId="2" fillId="0" borderId="5" xfId="2" applyFont="1" applyFill="1" applyBorder="1" applyAlignment="1" applyProtection="1">
      <alignment horizontal="left" vertical="top" wrapText="1"/>
      <protection locked="0"/>
    </xf>
    <xf numFmtId="0" fontId="7" fillId="0" borderId="13" xfId="3" applyFont="1" applyFill="1" applyBorder="1" applyAlignment="1" applyProtection="1">
      <alignment horizontal="left" vertical="top" wrapText="1"/>
      <protection locked="0"/>
    </xf>
    <xf numFmtId="49" fontId="2" fillId="0" borderId="1" xfId="2" applyNumberFormat="1" applyFont="1" applyFill="1" applyBorder="1" applyAlignment="1" applyProtection="1">
      <alignment horizontal="left" vertical="top" wrapText="1"/>
      <protection locked="0"/>
    </xf>
    <xf numFmtId="0" fontId="2" fillId="0" borderId="14" xfId="2" applyFont="1" applyFill="1" applyBorder="1" applyAlignment="1">
      <alignment horizontal="center" vertical="top" wrapText="1"/>
    </xf>
    <xf numFmtId="0" fontId="2" fillId="0" borderId="14" xfId="2" applyFont="1" applyFill="1" applyBorder="1" applyAlignment="1">
      <alignment horizontal="left" vertical="top" wrapText="1"/>
    </xf>
    <xf numFmtId="49" fontId="10" fillId="0" borderId="14" xfId="2" applyNumberFormat="1" applyFont="1" applyFill="1" applyBorder="1" applyAlignment="1" applyProtection="1">
      <alignment horizontal="left" vertical="top" wrapText="1"/>
      <protection locked="0"/>
    </xf>
    <xf numFmtId="0" fontId="10" fillId="0" borderId="14" xfId="2" applyFont="1" applyFill="1" applyBorder="1" applyAlignment="1" applyProtection="1">
      <alignment vertical="top" wrapText="1"/>
      <protection locked="0"/>
    </xf>
    <xf numFmtId="0" fontId="8" fillId="0" borderId="1" xfId="2" applyFont="1" applyFill="1" applyBorder="1" applyAlignment="1">
      <alignment horizontal="left" vertical="center" wrapText="1"/>
    </xf>
    <xf numFmtId="0" fontId="19" fillId="0" borderId="0" xfId="2" applyFont="1" applyFill="1" applyAlignment="1">
      <alignment horizontal="left" vertical="center"/>
    </xf>
    <xf numFmtId="0" fontId="14" fillId="0" borderId="0" xfId="2" applyFont="1" applyFill="1" applyAlignment="1">
      <alignment horizontal="left" vertical="center"/>
    </xf>
    <xf numFmtId="0" fontId="6" fillId="0" borderId="7" xfId="2" applyFont="1" applyFill="1" applyBorder="1" applyAlignment="1" applyProtection="1">
      <alignment horizontal="center" vertical="top" wrapText="1"/>
    </xf>
    <xf numFmtId="0" fontId="8" fillId="0" borderId="1" xfId="0" applyFont="1" applyFill="1" applyBorder="1" applyAlignment="1" applyProtection="1">
      <alignment horizontal="left" vertical="top" wrapText="1"/>
      <protection locked="0"/>
    </xf>
    <xf numFmtId="0" fontId="17" fillId="0" borderId="1" xfId="2" applyFont="1" applyFill="1" applyBorder="1" applyAlignment="1" applyProtection="1">
      <alignment horizontal="left" vertical="top" wrapText="1"/>
      <protection locked="0"/>
    </xf>
    <xf numFmtId="0" fontId="6" fillId="0" borderId="1" xfId="2" applyFont="1" applyFill="1" applyBorder="1" applyAlignment="1" applyProtection="1">
      <alignment horizontal="left" vertical="top" wrapText="1"/>
      <protection locked="0"/>
    </xf>
    <xf numFmtId="0" fontId="6" fillId="0" borderId="1" xfId="2" applyFont="1" applyFill="1" applyBorder="1" applyAlignment="1" applyProtection="1">
      <alignment vertical="top" wrapText="1"/>
      <protection locked="0"/>
    </xf>
    <xf numFmtId="0" fontId="8" fillId="0" borderId="2" xfId="2" applyFont="1" applyFill="1" applyBorder="1" applyAlignment="1" applyProtection="1">
      <alignment horizontal="left" vertical="top" wrapText="1"/>
      <protection locked="0"/>
    </xf>
    <xf numFmtId="0" fontId="6" fillId="0" borderId="2" xfId="2" applyFont="1" applyFill="1" applyBorder="1" applyAlignment="1" applyProtection="1">
      <alignment horizontal="left" vertical="top" wrapText="1"/>
      <protection locked="0"/>
    </xf>
    <xf numFmtId="0" fontId="6" fillId="0" borderId="12" xfId="2" applyFont="1" applyFill="1" applyBorder="1" applyAlignment="1">
      <alignment vertical="top" wrapText="1"/>
    </xf>
    <xf numFmtId="0" fontId="8" fillId="0" borderId="0" xfId="2" applyFont="1" applyFill="1" applyProtection="1">
      <protection locked="0"/>
    </xf>
    <xf numFmtId="0" fontId="24" fillId="0" borderId="0" xfId="2" applyFont="1" applyFill="1" applyProtection="1">
      <protection locked="0"/>
    </xf>
    <xf numFmtId="0" fontId="8" fillId="0" borderId="0" xfId="8" applyFont="1" applyFill="1" applyAlignment="1">
      <alignment vertical="top" wrapText="1"/>
    </xf>
    <xf numFmtId="0" fontId="6" fillId="0" borderId="1" xfId="8" applyFont="1" applyFill="1" applyBorder="1" applyAlignment="1">
      <alignment vertical="top" wrapText="1"/>
    </xf>
    <xf numFmtId="0" fontId="8" fillId="0" borderId="1" xfId="8" applyFont="1" applyFill="1" applyBorder="1" applyAlignment="1" applyProtection="1">
      <alignment vertical="top" wrapText="1"/>
      <protection locked="0"/>
    </xf>
    <xf numFmtId="0" fontId="6" fillId="0" borderId="1" xfId="8" applyFont="1" applyFill="1" applyBorder="1" applyAlignment="1" applyProtection="1">
      <alignment vertical="top" wrapText="1"/>
      <protection locked="0"/>
    </xf>
    <xf numFmtId="0" fontId="4" fillId="0" borderId="0" xfId="6" applyFont="1" applyFill="1" applyBorder="1" applyAlignment="1">
      <alignment horizontal="center"/>
    </xf>
    <xf numFmtId="0" fontId="4" fillId="0" borderId="0" xfId="6" applyFont="1" applyFill="1" applyBorder="1"/>
    <xf numFmtId="0" fontId="2" fillId="0" borderId="0" xfId="6" applyFont="1" applyFill="1" applyBorder="1"/>
    <xf numFmtId="0" fontId="2" fillId="0" borderId="0" xfId="6" applyFont="1" applyFill="1" applyBorder="1" applyAlignment="1">
      <alignment horizontal="center"/>
    </xf>
    <xf numFmtId="0" fontId="2" fillId="0" borderId="0" xfId="6" applyFont="1" applyFill="1" applyBorder="1" applyAlignment="1">
      <alignment horizontal="left"/>
    </xf>
    <xf numFmtId="0" fontId="2" fillId="0" borderId="0" xfId="6" applyFont="1" applyFill="1" applyProtection="1">
      <protection locked="0"/>
    </xf>
    <xf numFmtId="0" fontId="4" fillId="0" borderId="4" xfId="6" applyFont="1" applyFill="1" applyBorder="1" applyAlignment="1">
      <alignment horizontal="center"/>
    </xf>
    <xf numFmtId="0" fontId="4" fillId="0" borderId="4" xfId="6" applyFont="1" applyFill="1" applyBorder="1"/>
    <xf numFmtId="0" fontId="18" fillId="0" borderId="4" xfId="6" applyFont="1" applyFill="1" applyBorder="1" applyAlignment="1">
      <alignment horizontal="left"/>
    </xf>
    <xf numFmtId="0" fontId="18" fillId="0" borderId="4" xfId="6" applyFont="1" applyFill="1" applyBorder="1" applyProtection="1">
      <protection locked="0"/>
    </xf>
    <xf numFmtId="0" fontId="18" fillId="0" borderId="0" xfId="6" applyFont="1" applyFill="1" applyProtection="1">
      <protection locked="0"/>
    </xf>
    <xf numFmtId="0" fontId="2" fillId="0" borderId="1" xfId="6" applyFont="1" applyFill="1" applyBorder="1" applyAlignment="1">
      <alignment horizontal="left" vertical="top" wrapText="1"/>
    </xf>
    <xf numFmtId="0" fontId="7" fillId="0" borderId="1" xfId="6" applyFont="1" applyFill="1" applyBorder="1" applyAlignment="1">
      <alignment horizontal="left" vertical="top" wrapText="1"/>
    </xf>
    <xf numFmtId="0" fontId="2" fillId="0" borderId="0" xfId="2" applyFont="1" applyFill="1" applyAlignment="1">
      <alignment vertical="top" wrapText="1"/>
    </xf>
    <xf numFmtId="0" fontId="2" fillId="0" borderId="1" xfId="6" applyFont="1" applyFill="1" applyBorder="1" applyAlignment="1" applyProtection="1">
      <alignment vertical="top" wrapText="1"/>
      <protection locked="0"/>
    </xf>
    <xf numFmtId="0" fontId="2" fillId="0" borderId="1" xfId="7" applyFont="1" applyFill="1" applyBorder="1" applyAlignment="1" applyProtection="1">
      <alignment horizontal="center" vertical="top" wrapText="1"/>
      <protection locked="0"/>
    </xf>
    <xf numFmtId="0" fontId="4" fillId="0" borderId="0" xfId="2" applyFont="1" applyFill="1" applyAlignment="1">
      <alignment horizontal="left" vertical="center"/>
    </xf>
    <xf numFmtId="0" fontId="8" fillId="0" borderId="1" xfId="7" applyFont="1" applyFill="1" applyBorder="1" applyAlignment="1" applyProtection="1">
      <alignment vertical="top" wrapText="1"/>
      <protection locked="0"/>
    </xf>
    <xf numFmtId="0" fontId="18" fillId="0" borderId="4" xfId="2" applyFont="1" applyFill="1" applyBorder="1"/>
    <xf numFmtId="0" fontId="8" fillId="0" borderId="2" xfId="7" applyFont="1" applyFill="1" applyBorder="1" applyAlignment="1" applyProtection="1">
      <alignment vertical="top" wrapText="1"/>
      <protection locked="0"/>
    </xf>
    <xf numFmtId="0" fontId="7" fillId="0" borderId="1" xfId="2" applyFont="1" applyFill="1" applyBorder="1" applyAlignment="1">
      <alignment horizontal="left" vertical="top" wrapText="1"/>
    </xf>
    <xf numFmtId="0" fontId="10" fillId="0" borderId="14" xfId="2" applyFont="1" applyFill="1" applyBorder="1" applyAlignment="1">
      <alignment horizontal="left" vertical="top" wrapText="1"/>
    </xf>
    <xf numFmtId="0" fontId="10" fillId="0" borderId="14" xfId="2" applyFont="1" applyFill="1" applyBorder="1" applyAlignment="1" applyProtection="1">
      <alignment horizontal="left" vertical="top" wrapText="1"/>
    </xf>
    <xf numFmtId="0" fontId="10" fillId="0" borderId="14" xfId="7" applyFont="1" applyFill="1" applyBorder="1" applyAlignment="1" applyProtection="1">
      <alignment horizontal="center" vertical="top" wrapText="1"/>
      <protection locked="0"/>
    </xf>
    <xf numFmtId="0" fontId="10" fillId="0" borderId="14" xfId="7" applyFont="1" applyFill="1" applyBorder="1" applyAlignment="1" applyProtection="1">
      <alignment vertical="top" wrapText="1"/>
      <protection locked="0"/>
    </xf>
    <xf numFmtId="164" fontId="14" fillId="0" borderId="4" xfId="2" applyNumberFormat="1" applyFont="1" applyFill="1" applyBorder="1" applyAlignment="1">
      <alignment vertical="center"/>
    </xf>
    <xf numFmtId="164" fontId="18" fillId="0" borderId="4" xfId="2" applyNumberFormat="1" applyFont="1" applyFill="1" applyBorder="1" applyAlignment="1">
      <alignment vertical="center"/>
    </xf>
    <xf numFmtId="0" fontId="6" fillId="0" borderId="0" xfId="2" applyFont="1" applyFill="1" applyAlignment="1">
      <alignment horizontal="center" vertical="center"/>
    </xf>
    <xf numFmtId="0" fontId="2" fillId="0" borderId="1" xfId="2" applyFont="1" applyFill="1" applyBorder="1" applyAlignment="1">
      <alignment horizontal="left" vertical="top"/>
    </xf>
    <xf numFmtId="0" fontId="2" fillId="0" borderId="7" xfId="2" applyFont="1" applyFill="1" applyBorder="1" applyAlignment="1" applyProtection="1">
      <alignment horizontal="center" vertical="top" wrapText="1"/>
    </xf>
    <xf numFmtId="0" fontId="8" fillId="0" borderId="10" xfId="2" applyFont="1" applyFill="1" applyBorder="1" applyAlignment="1" applyProtection="1">
      <alignment vertical="top" wrapText="1"/>
      <protection locked="0"/>
    </xf>
    <xf numFmtId="0" fontId="25" fillId="0" borderId="1" xfId="2" applyFont="1" applyFill="1" applyBorder="1" applyAlignment="1">
      <alignment horizontal="left" vertical="top" wrapText="1"/>
    </xf>
    <xf numFmtId="0" fontId="25" fillId="0" borderId="1" xfId="2" applyFont="1" applyFill="1" applyBorder="1" applyAlignment="1" applyProtection="1">
      <alignment vertical="top" wrapText="1"/>
      <protection locked="0"/>
    </xf>
    <xf numFmtId="0" fontId="4" fillId="0" borderId="0" xfId="3" applyFont="1" applyFill="1" applyBorder="1" applyAlignment="1" applyProtection="1">
      <alignment horizontal="left" vertical="center" wrapText="1"/>
      <protection locked="0"/>
    </xf>
    <xf numFmtId="0" fontId="8" fillId="0" borderId="1" xfId="6" applyFont="1" applyFill="1" applyBorder="1" applyAlignment="1" applyProtection="1">
      <alignment vertical="top" wrapText="1" shrinkToFit="1"/>
      <protection locked="0"/>
    </xf>
    <xf numFmtId="0" fontId="8" fillId="0" borderId="1" xfId="6" applyFont="1" applyFill="1" applyBorder="1" applyAlignment="1" applyProtection="1">
      <alignment vertical="top" wrapText="1"/>
      <protection locked="0"/>
    </xf>
    <xf numFmtId="0" fontId="25" fillId="0" borderId="1" xfId="6" applyFont="1" applyFill="1" applyBorder="1" applyAlignment="1" applyProtection="1">
      <alignment horizontal="left" vertical="top" wrapText="1"/>
      <protection locked="0"/>
    </xf>
    <xf numFmtId="0" fontId="25" fillId="0" borderId="1" xfId="6" applyFont="1" applyFill="1" applyBorder="1" applyAlignment="1">
      <alignment horizontal="left" vertical="top" wrapText="1"/>
    </xf>
    <xf numFmtId="0" fontId="8" fillId="0" borderId="1" xfId="6" applyFont="1" applyFill="1" applyBorder="1" applyAlignment="1" applyProtection="1">
      <alignment horizontal="left" vertical="top" wrapText="1"/>
      <protection locked="0"/>
    </xf>
    <xf numFmtId="0" fontId="8" fillId="0" borderId="0" xfId="6" applyFont="1" applyFill="1" applyAlignment="1">
      <alignment vertical="center"/>
    </xf>
    <xf numFmtId="0" fontId="8" fillId="0" borderId="0" xfId="6" applyFont="1" applyFill="1"/>
    <xf numFmtId="0" fontId="8" fillId="0" borderId="0" xfId="6" applyFont="1" applyFill="1" applyProtection="1">
      <protection locked="0"/>
    </xf>
    <xf numFmtId="0" fontId="8" fillId="0" borderId="0" xfId="2" applyFont="1" applyFill="1"/>
    <xf numFmtId="0" fontId="24" fillId="0" borderId="0" xfId="6" applyFont="1" applyFill="1" applyAlignment="1" applyProtection="1">
      <alignment vertical="center"/>
    </xf>
    <xf numFmtId="0" fontId="8" fillId="0" borderId="0" xfId="6" applyFont="1" applyFill="1" applyProtection="1"/>
    <xf numFmtId="0" fontId="24" fillId="0" borderId="0" xfId="6" applyFont="1" applyFill="1" applyProtection="1"/>
    <xf numFmtId="0" fontId="8" fillId="0" borderId="2" xfId="1" applyFont="1" applyFill="1" applyBorder="1" applyAlignment="1" applyProtection="1">
      <alignment horizontal="center" vertical="center" wrapText="1"/>
    </xf>
    <xf numFmtId="49" fontId="8" fillId="0" borderId="2" xfId="1" applyNumberFormat="1" applyFont="1" applyFill="1" applyBorder="1" applyAlignment="1" applyProtection="1">
      <alignment horizontal="center" vertical="center" wrapText="1"/>
    </xf>
    <xf numFmtId="0" fontId="8" fillId="0" borderId="2" xfId="1" applyFont="1" applyFill="1" applyBorder="1" applyAlignment="1" applyProtection="1">
      <alignment horizontal="center" vertical="center" wrapText="1"/>
      <protection locked="0"/>
    </xf>
    <xf numFmtId="0" fontId="24" fillId="0" borderId="0" xfId="6" applyFont="1" applyFill="1" applyBorder="1" applyAlignment="1">
      <alignment horizontal="center" vertical="center"/>
    </xf>
    <xf numFmtId="0" fontId="24" fillId="0" borderId="0" xfId="6" applyFont="1" applyFill="1" applyBorder="1"/>
    <xf numFmtId="0" fontId="8" fillId="0" borderId="0" xfId="6" applyFont="1" applyFill="1" applyBorder="1"/>
    <xf numFmtId="0" fontId="8" fillId="0" borderId="0" xfId="6" applyFont="1" applyFill="1" applyBorder="1" applyAlignment="1">
      <alignment horizontal="center"/>
    </xf>
    <xf numFmtId="0" fontId="8" fillId="0" borderId="0" xfId="6" applyFont="1" applyFill="1" applyBorder="1" applyAlignment="1">
      <alignment horizontal="left"/>
    </xf>
    <xf numFmtId="0" fontId="24" fillId="0" borderId="4" xfId="6" applyFont="1" applyFill="1" applyBorder="1" applyAlignment="1">
      <alignment horizontal="center" vertical="center"/>
    </xf>
    <xf numFmtId="0" fontId="24" fillId="0" borderId="4" xfId="6" applyFont="1" applyFill="1" applyBorder="1"/>
    <xf numFmtId="0" fontId="24" fillId="0" borderId="4" xfId="6" applyFont="1" applyFill="1" applyBorder="1" applyAlignment="1">
      <alignment horizontal="center"/>
    </xf>
    <xf numFmtId="0" fontId="24" fillId="0" borderId="4" xfId="6" applyFont="1" applyFill="1" applyBorder="1" applyAlignment="1">
      <alignment horizontal="left"/>
    </xf>
    <xf numFmtId="0" fontId="24" fillId="0" borderId="4" xfId="6" applyFont="1" applyFill="1" applyBorder="1" applyProtection="1">
      <protection locked="0"/>
    </xf>
    <xf numFmtId="0" fontId="24" fillId="0" borderId="0" xfId="6" applyFont="1" applyFill="1" applyProtection="1">
      <protection locked="0"/>
    </xf>
    <xf numFmtId="0" fontId="8" fillId="0" borderId="1" xfId="6" applyFont="1" applyFill="1" applyBorder="1" applyAlignment="1">
      <alignment horizontal="center" vertical="top" wrapText="1"/>
    </xf>
    <xf numFmtId="0" fontId="8" fillId="0" borderId="1" xfId="6" applyFont="1" applyFill="1" applyBorder="1" applyAlignment="1">
      <alignment horizontal="left" vertical="top" wrapText="1"/>
    </xf>
    <xf numFmtId="0" fontId="8" fillId="0" borderId="1" xfId="6" applyFont="1" applyFill="1" applyBorder="1" applyAlignment="1" applyProtection="1">
      <alignment horizontal="center" vertical="top" wrapText="1"/>
    </xf>
    <xf numFmtId="0" fontId="8" fillId="0" borderId="0" xfId="2" applyFont="1" applyFill="1" applyBorder="1"/>
    <xf numFmtId="0" fontId="8" fillId="0" borderId="0" xfId="6" applyFont="1" applyFill="1" applyBorder="1" applyAlignment="1">
      <alignment horizontal="center" vertical="top" wrapText="1"/>
    </xf>
    <xf numFmtId="0" fontId="8" fillId="0" borderId="0" xfId="6" applyFont="1" applyFill="1" applyBorder="1" applyAlignment="1">
      <alignment horizontal="left" vertical="top" wrapText="1"/>
    </xf>
    <xf numFmtId="0" fontId="24" fillId="0" borderId="4" xfId="6" applyFont="1" applyFill="1" applyBorder="1" applyAlignment="1">
      <alignment horizontal="center" vertical="top"/>
    </xf>
    <xf numFmtId="0" fontId="24" fillId="0" borderId="0" xfId="6" applyFont="1" applyFill="1" applyBorder="1" applyAlignment="1">
      <alignment horizontal="center"/>
    </xf>
    <xf numFmtId="0" fontId="8" fillId="0" borderId="0" xfId="2" applyFont="1" applyFill="1" applyAlignment="1">
      <alignment vertical="center"/>
    </xf>
    <xf numFmtId="0" fontId="4" fillId="0" borderId="0" xfId="4" applyFont="1" applyFill="1"/>
    <xf numFmtId="0" fontId="2" fillId="0" borderId="0" xfId="4" applyFont="1" applyFill="1"/>
    <xf numFmtId="0" fontId="2" fillId="0" borderId="0" xfId="4" applyFont="1" applyFill="1" applyProtection="1">
      <protection locked="0"/>
    </xf>
    <xf numFmtId="0" fontId="4" fillId="0" borderId="0" xfId="4" applyFont="1" applyFill="1" applyBorder="1" applyAlignment="1">
      <alignment horizontal="center"/>
    </xf>
    <xf numFmtId="0" fontId="4" fillId="0" borderId="0" xfId="4" applyFont="1" applyFill="1" applyBorder="1"/>
    <xf numFmtId="0" fontId="2" fillId="0" borderId="0" xfId="4" applyFont="1" applyFill="1" applyBorder="1"/>
    <xf numFmtId="0" fontId="2" fillId="0" borderId="0" xfId="4" applyFont="1" applyFill="1" applyBorder="1" applyAlignment="1">
      <alignment horizontal="center"/>
    </xf>
    <xf numFmtId="0" fontId="2" fillId="0" borderId="0" xfId="4" applyFont="1" applyFill="1" applyBorder="1" applyAlignment="1">
      <alignment horizontal="left"/>
    </xf>
    <xf numFmtId="0" fontId="4" fillId="0" borderId="0" xfId="4" applyFont="1" applyFill="1" applyBorder="1" applyAlignment="1">
      <alignment horizontal="left"/>
    </xf>
    <xf numFmtId="0" fontId="4" fillId="0" borderId="0" xfId="4" applyFont="1" applyFill="1" applyProtection="1">
      <protection locked="0"/>
    </xf>
    <xf numFmtId="0" fontId="2" fillId="0" borderId="1" xfId="4" applyFont="1" applyFill="1" applyBorder="1" applyAlignment="1">
      <alignment horizontal="left" vertical="top" wrapText="1"/>
    </xf>
    <xf numFmtId="0" fontId="8" fillId="0" borderId="10" xfId="4" applyNumberFormat="1" applyFont="1" applyFill="1" applyBorder="1" applyAlignment="1" applyProtection="1">
      <alignment horizontal="left" vertical="top" wrapText="1"/>
      <protection locked="0"/>
    </xf>
    <xf numFmtId="0" fontId="8" fillId="0" borderId="1" xfId="4" applyFont="1" applyFill="1" applyBorder="1" applyAlignment="1" applyProtection="1">
      <alignment vertical="top" wrapText="1"/>
      <protection locked="0"/>
    </xf>
    <xf numFmtId="0" fontId="8" fillId="0" borderId="1" xfId="6" applyNumberFormat="1" applyFont="1" applyFill="1" applyBorder="1" applyAlignment="1" applyProtection="1">
      <alignment vertical="top" wrapText="1"/>
      <protection locked="0"/>
    </xf>
    <xf numFmtId="0" fontId="8" fillId="0" borderId="1" xfId="6" applyFont="1" applyFill="1" applyBorder="1" applyAlignment="1">
      <alignment vertical="top" wrapText="1"/>
    </xf>
    <xf numFmtId="0" fontId="8" fillId="0" borderId="10" xfId="6" applyFont="1" applyFill="1" applyBorder="1" applyAlignment="1">
      <alignment vertical="top" wrapText="1"/>
    </xf>
    <xf numFmtId="0" fontId="8" fillId="0" borderId="10" xfId="4" applyNumberFormat="1" applyFont="1" applyFill="1" applyBorder="1" applyAlignment="1" applyProtection="1">
      <alignment vertical="top" wrapText="1"/>
      <protection locked="0"/>
    </xf>
    <xf numFmtId="0" fontId="18" fillId="0" borderId="0" xfId="4" applyFont="1" applyFill="1" applyProtection="1">
      <protection locked="0"/>
    </xf>
    <xf numFmtId="0" fontId="2" fillId="0" borderId="1" xfId="4" applyFont="1" applyFill="1" applyBorder="1" applyAlignment="1" applyProtection="1">
      <alignment vertical="top" wrapText="1"/>
      <protection locked="0"/>
    </xf>
    <xf numFmtId="0" fontId="2" fillId="0" borderId="10" xfId="4" applyFont="1" applyFill="1" applyBorder="1" applyAlignment="1" applyProtection="1">
      <alignment vertical="top" wrapText="1"/>
      <protection locked="0"/>
    </xf>
    <xf numFmtId="0" fontId="25" fillId="0" borderId="1" xfId="4" applyFont="1" applyFill="1" applyBorder="1" applyAlignment="1" applyProtection="1">
      <alignment horizontal="left" vertical="top" wrapText="1"/>
      <protection locked="0"/>
    </xf>
    <xf numFmtId="0" fontId="7" fillId="0" borderId="10" xfId="4" applyFont="1" applyFill="1" applyBorder="1" applyAlignment="1" applyProtection="1">
      <alignment vertical="top" wrapText="1"/>
      <protection locked="0"/>
    </xf>
    <xf numFmtId="0" fontId="2" fillId="0" borderId="0" xfId="4" applyFont="1" applyFill="1" applyBorder="1" applyProtection="1">
      <protection locked="0"/>
    </xf>
    <xf numFmtId="0" fontId="4" fillId="0" borderId="4" xfId="4" applyFont="1" applyFill="1" applyBorder="1" applyAlignment="1">
      <alignment horizontal="center"/>
    </xf>
    <xf numFmtId="0" fontId="4" fillId="0" borderId="4" xfId="4" applyFont="1" applyFill="1" applyBorder="1"/>
    <xf numFmtId="0" fontId="8" fillId="0" borderId="10" xfId="4" applyFont="1" applyFill="1" applyBorder="1" applyAlignment="1" applyProtection="1">
      <alignment vertical="top" wrapText="1"/>
      <protection locked="0"/>
    </xf>
    <xf numFmtId="0" fontId="4" fillId="0" borderId="0" xfId="4" applyFont="1" applyFill="1" applyAlignment="1">
      <alignment horizontal="left"/>
    </xf>
    <xf numFmtId="0" fontId="2" fillId="0" borderId="1" xfId="10" applyFont="1" applyFill="1" applyBorder="1" applyAlignment="1">
      <alignment horizontal="center" vertical="top" wrapText="1"/>
    </xf>
    <xf numFmtId="0" fontId="8" fillId="0" borderId="1" xfId="4" applyNumberFormat="1" applyFont="1" applyFill="1" applyBorder="1" applyAlignment="1" applyProtection="1">
      <alignment vertical="top" wrapText="1"/>
      <protection locked="0"/>
    </xf>
    <xf numFmtId="0" fontId="2" fillId="0" borderId="0" xfId="4" applyFont="1" applyFill="1" applyBorder="1" applyAlignment="1">
      <alignment horizontal="center" vertical="top" wrapText="1"/>
    </xf>
    <xf numFmtId="0" fontId="2" fillId="0" borderId="0" xfId="4" applyFont="1" applyFill="1" applyBorder="1" applyAlignment="1">
      <alignment horizontal="left" vertical="top" wrapText="1"/>
    </xf>
    <xf numFmtId="0" fontId="2" fillId="0" borderId="0" xfId="10" applyFont="1" applyFill="1" applyBorder="1" applyAlignment="1">
      <alignment horizontal="center" vertical="top" wrapText="1"/>
    </xf>
    <xf numFmtId="0" fontId="2" fillId="0" borderId="0" xfId="4" applyFont="1" applyFill="1" applyBorder="1" applyAlignment="1" applyProtection="1">
      <alignment vertical="top" wrapText="1"/>
      <protection locked="0"/>
    </xf>
    <xf numFmtId="0" fontId="6" fillId="0" borderId="14" xfId="2" applyFont="1" applyFill="1" applyBorder="1"/>
    <xf numFmtId="0" fontId="6" fillId="0" borderId="14" xfId="2" applyFont="1" applyFill="1" applyBorder="1" applyAlignment="1">
      <alignment horizontal="center"/>
    </xf>
    <xf numFmtId="0" fontId="24" fillId="0" borderId="4" xfId="2" applyFont="1" applyFill="1" applyBorder="1" applyAlignment="1">
      <alignment horizontal="center" vertical="center"/>
    </xf>
    <xf numFmtId="0" fontId="24" fillId="0" borderId="4" xfId="2" applyFont="1" applyFill="1" applyBorder="1" applyAlignment="1">
      <alignment vertical="center"/>
    </xf>
    <xf numFmtId="0" fontId="6" fillId="0" borderId="4" xfId="2" applyFont="1" applyFill="1" applyBorder="1"/>
    <xf numFmtId="0" fontId="6" fillId="0" borderId="4" xfId="2" applyFont="1" applyFill="1" applyBorder="1" applyAlignment="1">
      <alignment horizontal="center"/>
    </xf>
    <xf numFmtId="0" fontId="6" fillId="0" borderId="1" xfId="2" applyFont="1" applyFill="1" applyBorder="1" applyAlignment="1">
      <alignment horizontal="center" vertical="top"/>
    </xf>
    <xf numFmtId="0" fontId="8" fillId="0" borderId="1" xfId="2" applyFont="1" applyFill="1" applyBorder="1" applyAlignment="1">
      <alignment horizontal="left" vertical="top"/>
    </xf>
    <xf numFmtId="0" fontId="2" fillId="0" borderId="1" xfId="1" applyFont="1" applyFill="1" applyBorder="1" applyAlignment="1">
      <alignment horizontal="center" vertical="center" wrapText="1"/>
    </xf>
    <xf numFmtId="49" fontId="2" fillId="0" borderId="1" xfId="1" applyNumberFormat="1" applyFont="1" applyFill="1" applyBorder="1" applyAlignment="1">
      <alignment horizontal="center" vertical="center" wrapText="1"/>
    </xf>
    <xf numFmtId="0" fontId="2" fillId="0" borderId="1" xfId="1" applyFont="1" applyFill="1" applyBorder="1" applyAlignment="1" applyProtection="1">
      <alignment horizontal="center" vertical="center" wrapText="1"/>
      <protection locked="0"/>
    </xf>
    <xf numFmtId="0" fontId="4" fillId="0" borderId="14" xfId="4" applyFont="1" applyFill="1" applyBorder="1" applyAlignment="1">
      <alignment horizontal="center" vertical="top"/>
    </xf>
    <xf numFmtId="0" fontId="4" fillId="0" borderId="4" xfId="4" applyFont="1" applyFill="1" applyBorder="1" applyAlignment="1">
      <alignment horizontal="center" vertical="top"/>
    </xf>
    <xf numFmtId="0" fontId="4" fillId="0" borderId="4" xfId="4" applyFont="1" applyFill="1" applyBorder="1" applyAlignment="1">
      <alignment vertical="top"/>
    </xf>
    <xf numFmtId="0" fontId="4" fillId="0" borderId="4" xfId="4" applyFont="1" applyFill="1" applyBorder="1" applyAlignment="1">
      <alignment horizontal="left" vertical="top"/>
    </xf>
    <xf numFmtId="0" fontId="4" fillId="0" borderId="4" xfId="4" applyFont="1" applyFill="1" applyBorder="1" applyAlignment="1" applyProtection="1">
      <alignment vertical="top"/>
      <protection locked="0"/>
    </xf>
    <xf numFmtId="0" fontId="6" fillId="0" borderId="1" xfId="4" applyFont="1" applyFill="1" applyBorder="1" applyAlignment="1">
      <alignment horizontal="center" vertical="top" wrapText="1"/>
    </xf>
    <xf numFmtId="0" fontId="6" fillId="0" borderId="1" xfId="4" applyFont="1" applyFill="1" applyBorder="1" applyAlignment="1">
      <alignment horizontal="left" vertical="top" wrapText="1"/>
    </xf>
    <xf numFmtId="0" fontId="6" fillId="0" borderId="1" xfId="10" applyFont="1" applyFill="1" applyBorder="1" applyAlignment="1">
      <alignment horizontal="center" vertical="top" wrapText="1"/>
    </xf>
    <xf numFmtId="0" fontId="2" fillId="0" borderId="14" xfId="4" applyFont="1" applyFill="1" applyBorder="1" applyAlignment="1">
      <alignment horizontal="center" vertical="top" wrapText="1"/>
    </xf>
    <xf numFmtId="0" fontId="2" fillId="0" borderId="14" xfId="4" applyFont="1" applyFill="1" applyBorder="1" applyAlignment="1">
      <alignment horizontal="left" vertical="top" wrapText="1"/>
    </xf>
    <xf numFmtId="0" fontId="2" fillId="0" borderId="14" xfId="10" applyFont="1" applyFill="1" applyBorder="1" applyAlignment="1">
      <alignment horizontal="center" vertical="top" wrapText="1"/>
    </xf>
    <xf numFmtId="0" fontId="2" fillId="0" borderId="14" xfId="4" applyNumberFormat="1" applyFont="1" applyFill="1" applyBorder="1" applyAlignment="1" applyProtection="1">
      <alignment horizontal="left" vertical="top" wrapText="1"/>
      <protection locked="0"/>
    </xf>
    <xf numFmtId="0" fontId="14" fillId="0" borderId="4" xfId="2" applyFont="1" applyFill="1" applyBorder="1" applyAlignment="1">
      <alignment horizontal="center" vertical="center"/>
    </xf>
    <xf numFmtId="0" fontId="14" fillId="0" borderId="4" xfId="2" applyFont="1" applyFill="1" applyBorder="1" applyAlignment="1">
      <alignment horizontal="left" vertical="center"/>
    </xf>
    <xf numFmtId="0" fontId="19" fillId="0" borderId="0" xfId="2" applyFont="1" applyFill="1" applyAlignment="1">
      <alignment horizontal="center" vertical="center"/>
    </xf>
    <xf numFmtId="0" fontId="2" fillId="0" borderId="0" xfId="2" applyFont="1" applyFill="1" applyAlignment="1">
      <alignment horizontal="left" vertical="center"/>
    </xf>
    <xf numFmtId="0" fontId="10" fillId="0" borderId="0" xfId="4" applyFont="1" applyFill="1" applyBorder="1" applyAlignment="1">
      <alignment horizontal="center"/>
    </xf>
    <xf numFmtId="0" fontId="10" fillId="0" borderId="0" xfId="4" applyFont="1" applyFill="1" applyBorder="1" applyAlignment="1">
      <alignment horizontal="left"/>
    </xf>
    <xf numFmtId="0" fontId="10" fillId="0" borderId="0" xfId="4" applyFont="1" applyFill="1" applyProtection="1">
      <protection locked="0"/>
    </xf>
    <xf numFmtId="0" fontId="18" fillId="0" borderId="0" xfId="4" applyFont="1" applyFill="1" applyBorder="1" applyAlignment="1">
      <alignment horizontal="center"/>
    </xf>
    <xf numFmtId="0" fontId="18" fillId="0" borderId="0" xfId="4" applyFont="1" applyFill="1" applyBorder="1" applyAlignment="1">
      <alignment horizontal="left"/>
    </xf>
    <xf numFmtId="0" fontId="7" fillId="0" borderId="1" xfId="4" applyFont="1" applyFill="1" applyBorder="1" applyAlignment="1" applyProtection="1">
      <alignment vertical="top" wrapText="1"/>
      <protection locked="0"/>
    </xf>
    <xf numFmtId="0" fontId="2" fillId="0" borderId="1" xfId="4" applyFont="1" applyFill="1" applyBorder="1" applyAlignment="1" applyProtection="1">
      <alignment horizontal="center" vertical="top" wrapText="1"/>
      <protection locked="0"/>
    </xf>
    <xf numFmtId="0" fontId="2" fillId="0" borderId="1" xfId="4" applyFont="1" applyFill="1" applyBorder="1" applyAlignment="1" applyProtection="1">
      <alignment vertical="top" wrapText="1" shrinkToFit="1"/>
      <protection locked="0"/>
    </xf>
    <xf numFmtId="0" fontId="2" fillId="0" borderId="1" xfId="4" applyFont="1" applyFill="1" applyBorder="1" applyAlignment="1" applyProtection="1">
      <alignment horizontal="left" vertical="top" wrapText="1"/>
      <protection locked="0"/>
    </xf>
    <xf numFmtId="0" fontId="2" fillId="0" borderId="1" xfId="4" applyFont="1" applyFill="1" applyBorder="1" applyAlignment="1" applyProtection="1">
      <alignment wrapText="1"/>
      <protection locked="0"/>
    </xf>
    <xf numFmtId="0" fontId="7" fillId="0" borderId="1" xfId="2" applyFont="1" applyFill="1" applyBorder="1" applyAlignment="1" applyProtection="1">
      <alignment vertical="top" wrapText="1"/>
      <protection locked="0"/>
    </xf>
    <xf numFmtId="0" fontId="2" fillId="0" borderId="18" xfId="4" applyFont="1" applyFill="1" applyBorder="1" applyAlignment="1" applyProtection="1">
      <alignment horizontal="left" vertical="top" wrapText="1"/>
      <protection locked="0"/>
    </xf>
    <xf numFmtId="0" fontId="2" fillId="0" borderId="1" xfId="2" applyFont="1" applyFill="1" applyBorder="1" applyAlignment="1">
      <alignment vertical="top" wrapText="1" shrinkToFit="1"/>
    </xf>
    <xf numFmtId="0" fontId="4" fillId="0" borderId="0" xfId="4" applyFont="1" applyFill="1" applyAlignment="1">
      <alignment horizontal="center"/>
    </xf>
    <xf numFmtId="0" fontId="4" fillId="0" borderId="0" xfId="4" applyFont="1" applyFill="1" applyAlignment="1">
      <alignment horizontal="center" vertical="top"/>
    </xf>
    <xf numFmtId="0" fontId="2" fillId="0" borderId="1" xfId="2" applyFont="1" applyFill="1" applyBorder="1" applyAlignment="1">
      <alignment horizontal="left" vertical="top" wrapText="1" shrinkToFit="1"/>
    </xf>
    <xf numFmtId="0" fontId="2" fillId="0" borderId="0" xfId="2" applyFont="1" applyFill="1" applyBorder="1" applyAlignment="1">
      <alignment horizontal="left" vertical="top" wrapText="1" shrinkToFit="1"/>
    </xf>
    <xf numFmtId="0" fontId="4" fillId="0" borderId="4" xfId="4" applyFont="1" applyFill="1" applyBorder="1" applyProtection="1">
      <protection locked="0"/>
    </xf>
    <xf numFmtId="0" fontId="2" fillId="0" borderId="0" xfId="4" applyFont="1" applyFill="1" applyBorder="1" applyAlignment="1" applyProtection="1">
      <alignment vertical="center" wrapText="1"/>
      <protection locked="0"/>
    </xf>
    <xf numFmtId="0" fontId="2" fillId="0" borderId="0" xfId="2" applyFont="1" applyFill="1" applyBorder="1" applyAlignment="1">
      <alignment vertical="top"/>
    </xf>
    <xf numFmtId="0" fontId="2" fillId="0" borderId="0" xfId="2" applyFont="1" applyFill="1" applyBorder="1" applyAlignment="1">
      <alignment vertical="top" wrapText="1"/>
    </xf>
    <xf numFmtId="0" fontId="4" fillId="0" borderId="0" xfId="2" applyFont="1" applyFill="1" applyBorder="1" applyAlignment="1">
      <alignment vertical="center"/>
    </xf>
    <xf numFmtId="0" fontId="2" fillId="0" borderId="0" xfId="2" applyFont="1" applyFill="1" applyBorder="1" applyProtection="1">
      <protection locked="0"/>
    </xf>
    <xf numFmtId="0" fontId="30" fillId="0" borderId="1" xfId="1" applyFont="1" applyFill="1" applyBorder="1" applyAlignment="1" applyProtection="1">
      <alignment horizontal="center" vertical="center" wrapText="1"/>
      <protection locked="0"/>
    </xf>
    <xf numFmtId="0" fontId="30" fillId="0" borderId="1" xfId="1" applyFont="1" applyFill="1" applyBorder="1" applyAlignment="1">
      <alignment horizontal="center" vertical="center" wrapText="1"/>
    </xf>
    <xf numFmtId="0" fontId="26" fillId="0" borderId="13" xfId="3" applyFont="1" applyFill="1" applyBorder="1" applyAlignment="1">
      <alignment horizontal="center" vertical="top" wrapText="1"/>
    </xf>
    <xf numFmtId="0" fontId="26" fillId="0" borderId="2" xfId="3" applyFont="1" applyFill="1" applyBorder="1" applyAlignment="1">
      <alignment horizontal="center" vertical="top" wrapText="1"/>
    </xf>
    <xf numFmtId="0" fontId="26" fillId="0" borderId="13" xfId="3" applyFont="1" applyFill="1" applyBorder="1" applyAlignment="1">
      <alignment horizontal="left" vertical="top" wrapText="1"/>
    </xf>
    <xf numFmtId="0" fontId="26" fillId="0" borderId="2" xfId="3" applyFont="1" applyFill="1" applyBorder="1" applyAlignment="1">
      <alignment horizontal="left" vertical="top" wrapText="1"/>
    </xf>
    <xf numFmtId="0" fontId="30" fillId="0" borderId="1" xfId="1" applyFont="1" applyFill="1" applyBorder="1" applyAlignment="1" applyProtection="1">
      <alignment horizontal="center" vertical="center" wrapText="1"/>
    </xf>
    <xf numFmtId="0" fontId="26" fillId="0" borderId="1" xfId="3" applyFont="1" applyFill="1" applyBorder="1" applyAlignment="1">
      <alignment horizontal="center" vertical="top" wrapText="1"/>
    </xf>
    <xf numFmtId="0" fontId="4" fillId="0" borderId="1"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wrapText="1"/>
    </xf>
    <xf numFmtId="0" fontId="4" fillId="0" borderId="1" xfId="1" applyFont="1" applyFill="1" applyBorder="1" applyAlignment="1">
      <alignment horizontal="center" vertical="center" wrapText="1"/>
    </xf>
    <xf numFmtId="0" fontId="2" fillId="0" borderId="10" xfId="2" applyFont="1" applyFill="1" applyBorder="1" applyAlignment="1">
      <alignment vertical="top" wrapText="1"/>
    </xf>
    <xf numFmtId="0" fontId="2" fillId="0" borderId="1" xfId="0" applyFont="1" applyFill="1" applyBorder="1" applyAlignment="1">
      <alignment horizontal="center" vertical="top" wrapText="1"/>
    </xf>
    <xf numFmtId="0" fontId="2" fillId="0" borderId="0" xfId="0" applyFont="1" applyFill="1"/>
    <xf numFmtId="0" fontId="4" fillId="0" borderId="4" xfId="2" applyFont="1" applyFill="1" applyBorder="1" applyAlignment="1">
      <alignment vertical="center" wrapText="1"/>
    </xf>
    <xf numFmtId="0" fontId="2" fillId="0" borderId="15" xfId="2" applyFont="1" applyFill="1" applyBorder="1" applyAlignment="1">
      <alignment horizontal="left" vertical="top" wrapText="1"/>
    </xf>
    <xf numFmtId="0" fontId="2" fillId="0" borderId="10" xfId="2" applyFont="1" applyFill="1" applyBorder="1" applyAlignment="1">
      <alignment horizontal="left" vertical="top" wrapText="1"/>
    </xf>
    <xf numFmtId="0" fontId="2" fillId="0" borderId="10" xfId="6" applyFont="1" applyFill="1" applyBorder="1" applyAlignment="1" applyProtection="1">
      <alignment vertical="top" wrapText="1"/>
      <protection locked="0"/>
    </xf>
    <xf numFmtId="0" fontId="2" fillId="0" borderId="1" xfId="4" applyNumberFormat="1" applyFont="1" applyFill="1" applyBorder="1" applyAlignment="1" applyProtection="1">
      <alignment horizontal="left" vertical="top" wrapText="1"/>
      <protection locked="0"/>
    </xf>
    <xf numFmtId="0" fontId="2" fillId="0" borderId="1" xfId="6" applyNumberFormat="1" applyFont="1" applyFill="1" applyBorder="1" applyAlignment="1" applyProtection="1">
      <alignment vertical="top" wrapText="1"/>
      <protection locked="0"/>
    </xf>
    <xf numFmtId="0" fontId="2" fillId="0" borderId="1" xfId="6" applyNumberFormat="1" applyFont="1" applyFill="1" applyBorder="1" applyAlignment="1">
      <alignment vertical="top" wrapText="1"/>
    </xf>
    <xf numFmtId="0" fontId="7" fillId="0" borderId="1" xfId="6" applyFont="1" applyFill="1" applyBorder="1" applyAlignment="1" applyProtection="1">
      <alignment vertical="top" wrapText="1"/>
      <protection locked="0"/>
    </xf>
    <xf numFmtId="0" fontId="2" fillId="0" borderId="1" xfId="4" applyNumberFormat="1" applyFont="1" applyFill="1" applyBorder="1" applyAlignment="1" applyProtection="1">
      <alignment vertical="top" wrapText="1"/>
      <protection locked="0"/>
    </xf>
    <xf numFmtId="0" fontId="2" fillId="0" borderId="8" xfId="9" applyFont="1" applyFill="1" applyAlignment="1" applyProtection="1">
      <alignment vertical="top" wrapText="1"/>
      <protection locked="0"/>
    </xf>
    <xf numFmtId="49" fontId="2" fillId="0" borderId="1" xfId="4" applyNumberFormat="1" applyFont="1" applyFill="1" applyBorder="1" applyAlignment="1" applyProtection="1">
      <alignment vertical="top" wrapText="1"/>
      <protection locked="0"/>
    </xf>
    <xf numFmtId="0" fontId="8" fillId="0" borderId="10" xfId="2" applyFont="1" applyFill="1" applyBorder="1" applyAlignment="1">
      <alignment horizontal="left" vertical="top" wrapText="1"/>
    </xf>
    <xf numFmtId="0" fontId="2" fillId="0" borderId="1" xfId="11" applyFont="1" applyFill="1" applyBorder="1" applyAlignment="1">
      <alignment horizontal="left" vertical="top" wrapText="1"/>
    </xf>
    <xf numFmtId="0" fontId="25" fillId="0" borderId="1" xfId="2" applyFont="1" applyFill="1" applyBorder="1" applyAlignment="1" applyProtection="1">
      <alignment horizontal="left" vertical="top" wrapText="1"/>
      <protection locked="0"/>
    </xf>
    <xf numFmtId="164" fontId="2" fillId="0" borderId="1" xfId="2" applyNumberFormat="1" applyFont="1" applyFill="1" applyBorder="1" applyAlignment="1" applyProtection="1">
      <alignment horizontal="center" vertical="top" wrapText="1"/>
      <protection locked="0"/>
    </xf>
    <xf numFmtId="0" fontId="6" fillId="0" borderId="0" xfId="2" applyFont="1" applyFill="1" applyAlignment="1">
      <alignment horizontal="justify" vertical="top"/>
    </xf>
    <xf numFmtId="164" fontId="4" fillId="0" borderId="1" xfId="2" applyNumberFormat="1" applyFont="1" applyFill="1" applyBorder="1" applyAlignment="1" applyProtection="1">
      <alignment horizontal="center" vertical="top" wrapText="1"/>
      <protection locked="0"/>
    </xf>
    <xf numFmtId="0" fontId="8" fillId="0" borderId="0" xfId="2" applyFont="1" applyFill="1" applyAlignment="1">
      <alignment horizontal="justify" vertical="top"/>
    </xf>
    <xf numFmtId="165" fontId="2" fillId="0" borderId="1" xfId="2" applyNumberFormat="1" applyFont="1" applyFill="1" applyBorder="1" applyAlignment="1" applyProtection="1">
      <alignment horizontal="center" vertical="top"/>
      <protection locked="0"/>
    </xf>
    <xf numFmtId="0" fontId="2" fillId="0" borderId="1" xfId="0" applyFont="1" applyFill="1" applyBorder="1" applyAlignment="1" applyProtection="1">
      <alignment horizontal="left" vertical="top" wrapText="1"/>
      <protection locked="0"/>
    </xf>
    <xf numFmtId="0" fontId="30" fillId="0" borderId="1" xfId="1" applyFont="1" applyFill="1" applyBorder="1" applyAlignment="1" applyProtection="1">
      <alignment horizontal="center" vertical="center" wrapText="1"/>
      <protection locked="0"/>
    </xf>
    <xf numFmtId="0" fontId="30" fillId="0" borderId="13" xfId="1" applyFont="1" applyFill="1" applyBorder="1" applyAlignment="1" applyProtection="1">
      <alignment horizontal="center" vertical="center" wrapText="1"/>
      <protection locked="0"/>
    </xf>
    <xf numFmtId="0" fontId="30" fillId="0" borderId="2" xfId="1" applyFont="1" applyFill="1" applyBorder="1" applyAlignment="1" applyProtection="1">
      <alignment horizontal="center" vertical="center" wrapText="1"/>
      <protection locked="0"/>
    </xf>
    <xf numFmtId="0" fontId="28" fillId="0" borderId="3" xfId="0" applyFont="1" applyFill="1" applyBorder="1" applyAlignment="1">
      <alignment horizontal="center" vertical="top" wrapText="1"/>
    </xf>
    <xf numFmtId="0" fontId="30" fillId="0" borderId="1" xfId="1" applyFont="1" applyFill="1" applyBorder="1" applyAlignment="1">
      <alignment horizontal="center" vertical="center" wrapText="1"/>
    </xf>
    <xf numFmtId="0" fontId="26" fillId="0" borderId="1" xfId="3" applyFont="1" applyFill="1" applyBorder="1" applyAlignment="1" applyProtection="1">
      <alignment horizontal="center" vertical="top" wrapText="1"/>
      <protection locked="0"/>
    </xf>
    <xf numFmtId="0" fontId="30" fillId="0" borderId="1" xfId="3" applyFont="1" applyFill="1" applyBorder="1" applyAlignment="1">
      <alignment horizontal="left"/>
    </xf>
    <xf numFmtId="0" fontId="26" fillId="0" borderId="1" xfId="3" applyFont="1" applyFill="1" applyBorder="1" applyAlignment="1">
      <alignment horizontal="center" vertical="top" wrapText="1"/>
    </xf>
    <xf numFmtId="0" fontId="28" fillId="0" borderId="1" xfId="3" applyFont="1" applyFill="1" applyBorder="1" applyAlignment="1">
      <alignment horizontal="center" vertical="top" wrapText="1"/>
    </xf>
    <xf numFmtId="0" fontId="26" fillId="0" borderId="1" xfId="3" applyFont="1" applyFill="1" applyBorder="1" applyAlignment="1" applyProtection="1">
      <alignment horizontal="center" vertical="top" wrapText="1"/>
    </xf>
    <xf numFmtId="0" fontId="26" fillId="0" borderId="13" xfId="3" applyFont="1" applyFill="1" applyBorder="1" applyAlignment="1">
      <alignment horizontal="center" vertical="top" wrapText="1"/>
    </xf>
    <xf numFmtId="0" fontId="26" fillId="0" borderId="5" xfId="3" applyFont="1" applyFill="1" applyBorder="1" applyAlignment="1">
      <alignment horizontal="center" vertical="top" wrapText="1"/>
    </xf>
    <xf numFmtId="0" fontId="26" fillId="0" borderId="2" xfId="3" applyFont="1" applyFill="1" applyBorder="1" applyAlignment="1">
      <alignment horizontal="center" vertical="top" wrapText="1"/>
    </xf>
    <xf numFmtId="0" fontId="26" fillId="0" borderId="13" xfId="3" applyFont="1" applyFill="1" applyBorder="1" applyAlignment="1">
      <alignment horizontal="left" vertical="top" wrapText="1"/>
    </xf>
    <xf numFmtId="0" fontId="26" fillId="0" borderId="5" xfId="3" applyFont="1" applyFill="1" applyBorder="1" applyAlignment="1">
      <alignment horizontal="left" vertical="top" wrapText="1"/>
    </xf>
    <xf numFmtId="0" fontId="26" fillId="0" borderId="2" xfId="3" applyFont="1" applyFill="1" applyBorder="1" applyAlignment="1">
      <alignment horizontal="left" vertical="top" wrapText="1"/>
    </xf>
    <xf numFmtId="0" fontId="26" fillId="0" borderId="13" xfId="3" applyFont="1" applyFill="1" applyBorder="1" applyAlignment="1" applyProtection="1">
      <alignment horizontal="center" vertical="top" wrapText="1"/>
      <protection locked="0"/>
    </xf>
    <xf numFmtId="0" fontId="26" fillId="0" borderId="5" xfId="3" applyFont="1" applyFill="1" applyBorder="1" applyAlignment="1" applyProtection="1">
      <alignment horizontal="center" vertical="top" wrapText="1"/>
      <protection locked="0"/>
    </xf>
    <xf numFmtId="0" fontId="26" fillId="0" borderId="2" xfId="3" applyFont="1" applyFill="1" applyBorder="1" applyAlignment="1" applyProtection="1">
      <alignment horizontal="center" vertical="top" wrapText="1"/>
      <protection locked="0"/>
    </xf>
    <xf numFmtId="0" fontId="30" fillId="0" borderId="1" xfId="1" applyFont="1" applyFill="1" applyBorder="1" applyAlignment="1" applyProtection="1">
      <alignment horizontal="center" vertical="center" wrapText="1"/>
    </xf>
    <xf numFmtId="0" fontId="2" fillId="0" borderId="10" xfId="2" applyNumberFormat="1" applyFont="1" applyFill="1" applyBorder="1" applyAlignment="1">
      <alignment horizontal="left" vertical="top" wrapText="1"/>
    </xf>
    <xf numFmtId="0" fontId="2" fillId="0" borderId="15" xfId="2" applyNumberFormat="1" applyFont="1" applyFill="1" applyBorder="1" applyAlignment="1">
      <alignment horizontal="left" vertical="top" wrapText="1"/>
    </xf>
    <xf numFmtId="0" fontId="4" fillId="0" borderId="1"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2" xfId="1" applyFont="1" applyFill="1" applyBorder="1" applyAlignment="1" applyProtection="1">
      <alignment horizontal="center" vertical="center" wrapText="1"/>
    </xf>
    <xf numFmtId="0" fontId="4" fillId="0" borderId="1" xfId="1" applyFont="1" applyFill="1" applyBorder="1" applyAlignment="1" applyProtection="1">
      <alignment horizontal="center" vertical="center" wrapText="1"/>
      <protection locked="0"/>
    </xf>
    <xf numFmtId="0" fontId="2" fillId="0" borderId="10" xfId="2" applyFont="1" applyFill="1" applyBorder="1" applyAlignment="1">
      <alignment vertical="top" wrapText="1"/>
    </xf>
    <xf numFmtId="0" fontId="2" fillId="0" borderId="15" xfId="2" applyFont="1" applyFill="1" applyBorder="1" applyAlignment="1">
      <alignment vertical="top" wrapText="1"/>
    </xf>
    <xf numFmtId="0" fontId="24" fillId="0" borderId="1" xfId="1" applyFont="1" applyFill="1" applyBorder="1" applyAlignment="1" applyProtection="1">
      <alignment horizontal="center" vertical="center" wrapText="1"/>
      <protection locked="0"/>
    </xf>
    <xf numFmtId="0" fontId="24" fillId="0" borderId="1" xfId="1" applyFont="1" applyFill="1" applyBorder="1" applyAlignment="1" applyProtection="1">
      <alignment horizontal="center" vertical="center" wrapText="1"/>
    </xf>
    <xf numFmtId="0" fontId="4" fillId="0" borderId="1" xfId="1" applyFont="1" applyFill="1" applyBorder="1" applyAlignment="1">
      <alignment horizontal="center" vertical="center" wrapText="1"/>
    </xf>
    <xf numFmtId="0" fontId="4" fillId="0" borderId="13"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14" xfId="4" applyFont="1" applyFill="1" applyBorder="1" applyAlignment="1">
      <alignment horizontal="left" vertical="top" wrapText="1"/>
    </xf>
  </cellXfs>
  <cellStyles count="12">
    <cellStyle name="Hipersaitas 2" xfId="5"/>
    <cellStyle name="Įprastas" xfId="0" builtinId="0"/>
    <cellStyle name="Įprastas 2" xfId="3"/>
    <cellStyle name="Įprastas 3 2" xfId="7"/>
    <cellStyle name="Įprastas 4" xfId="11"/>
    <cellStyle name="Įprastas 8" xfId="8"/>
    <cellStyle name="Normal 2" xfId="2"/>
    <cellStyle name="Normal 2 2" xfId="6"/>
    <cellStyle name="Normal 3" xfId="10"/>
    <cellStyle name="Normal_1.1. tikslas" xfId="4"/>
    <cellStyle name="Note 2" xfId="9"/>
    <cellStyle name="Paprastas_Lapas1 2" xfId="1"/>
  </cellStyles>
  <dxfs count="2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41"/>
  <sheetViews>
    <sheetView tabSelected="1" topLeftCell="I1" zoomScaleNormal="100" workbookViewId="0">
      <selection activeCell="I6" sqref="I6:I7"/>
    </sheetView>
  </sheetViews>
  <sheetFormatPr defaultRowHeight="11.35" x14ac:dyDescent="0.35"/>
  <cols>
    <col min="1" max="1" width="8.703125" style="105" customWidth="1"/>
    <col min="2" max="2" width="14.703125" style="105" customWidth="1"/>
    <col min="3" max="3" width="38.703125" style="105" customWidth="1"/>
    <col min="4" max="4" width="9.87890625" style="105" customWidth="1"/>
    <col min="5" max="5" width="16.703125" style="105" customWidth="1"/>
    <col min="6" max="6" width="15.703125" style="105" customWidth="1"/>
    <col min="7" max="7" width="12.703125" style="105" customWidth="1"/>
    <col min="8" max="8" width="57.5859375" style="105" customWidth="1"/>
    <col min="9" max="9" width="61.41015625" style="105" customWidth="1"/>
    <col min="10" max="10" width="28.29296875" style="106" customWidth="1"/>
    <col min="11" max="12" width="8.87890625" style="105"/>
    <col min="13" max="13" width="4.703125" style="105" customWidth="1"/>
    <col min="14" max="253" width="8.87890625" style="105"/>
    <col min="254" max="254" width="5.87890625" style="105" customWidth="1"/>
    <col min="255" max="255" width="14.87890625" style="105" customWidth="1"/>
    <col min="256" max="256" width="21.703125" style="105" customWidth="1"/>
    <col min="257" max="257" width="8.703125" style="105" customWidth="1"/>
    <col min="258" max="258" width="13.41015625" style="105" customWidth="1"/>
    <col min="259" max="259" width="12.1171875" style="105" customWidth="1"/>
    <col min="260" max="260" width="11.5859375" style="105" customWidth="1"/>
    <col min="261" max="261" width="16.87890625" style="105" customWidth="1"/>
    <col min="262" max="263" width="0" style="105" hidden="1" customWidth="1"/>
    <col min="264" max="264" width="30.5859375" style="105" customWidth="1"/>
    <col min="265" max="265" width="10.5859375" style="105" customWidth="1"/>
    <col min="266" max="509" width="8.87890625" style="105"/>
    <col min="510" max="510" width="5.87890625" style="105" customWidth="1"/>
    <col min="511" max="511" width="14.87890625" style="105" customWidth="1"/>
    <col min="512" max="512" width="21.703125" style="105" customWidth="1"/>
    <col min="513" max="513" width="8.703125" style="105" customWidth="1"/>
    <col min="514" max="514" width="13.41015625" style="105" customWidth="1"/>
    <col min="515" max="515" width="12.1171875" style="105" customWidth="1"/>
    <col min="516" max="516" width="11.5859375" style="105" customWidth="1"/>
    <col min="517" max="517" width="16.87890625" style="105" customWidth="1"/>
    <col min="518" max="519" width="0" style="105" hidden="1" customWidth="1"/>
    <col min="520" max="520" width="30.5859375" style="105" customWidth="1"/>
    <col min="521" max="521" width="10.5859375" style="105" customWidth="1"/>
    <col min="522" max="765" width="8.87890625" style="105"/>
    <col min="766" max="766" width="5.87890625" style="105" customWidth="1"/>
    <col min="767" max="767" width="14.87890625" style="105" customWidth="1"/>
    <col min="768" max="768" width="21.703125" style="105" customWidth="1"/>
    <col min="769" max="769" width="8.703125" style="105" customWidth="1"/>
    <col min="770" max="770" width="13.41015625" style="105" customWidth="1"/>
    <col min="771" max="771" width="12.1171875" style="105" customWidth="1"/>
    <col min="772" max="772" width="11.5859375" style="105" customWidth="1"/>
    <col min="773" max="773" width="16.87890625" style="105" customWidth="1"/>
    <col min="774" max="775" width="0" style="105" hidden="1" customWidth="1"/>
    <col min="776" max="776" width="30.5859375" style="105" customWidth="1"/>
    <col min="777" max="777" width="10.5859375" style="105" customWidth="1"/>
    <col min="778" max="1021" width="8.87890625" style="105"/>
    <col min="1022" max="1022" width="5.87890625" style="105" customWidth="1"/>
    <col min="1023" max="1023" width="14.87890625" style="105" customWidth="1"/>
    <col min="1024" max="1024" width="21.703125" style="105" customWidth="1"/>
    <col min="1025" max="1025" width="8.703125" style="105" customWidth="1"/>
    <col min="1026" max="1026" width="13.41015625" style="105" customWidth="1"/>
    <col min="1027" max="1027" width="12.1171875" style="105" customWidth="1"/>
    <col min="1028" max="1028" width="11.5859375" style="105" customWidth="1"/>
    <col min="1029" max="1029" width="16.87890625" style="105" customWidth="1"/>
    <col min="1030" max="1031" width="0" style="105" hidden="1" customWidth="1"/>
    <col min="1032" max="1032" width="30.5859375" style="105" customWidth="1"/>
    <col min="1033" max="1033" width="10.5859375" style="105" customWidth="1"/>
    <col min="1034" max="1277" width="8.87890625" style="105"/>
    <col min="1278" max="1278" width="5.87890625" style="105" customWidth="1"/>
    <col min="1279" max="1279" width="14.87890625" style="105" customWidth="1"/>
    <col min="1280" max="1280" width="21.703125" style="105" customWidth="1"/>
    <col min="1281" max="1281" width="8.703125" style="105" customWidth="1"/>
    <col min="1282" max="1282" width="13.41015625" style="105" customWidth="1"/>
    <col min="1283" max="1283" width="12.1171875" style="105" customWidth="1"/>
    <col min="1284" max="1284" width="11.5859375" style="105" customWidth="1"/>
    <col min="1285" max="1285" width="16.87890625" style="105" customWidth="1"/>
    <col min="1286" max="1287" width="0" style="105" hidden="1" customWidth="1"/>
    <col min="1288" max="1288" width="30.5859375" style="105" customWidth="1"/>
    <col min="1289" max="1289" width="10.5859375" style="105" customWidth="1"/>
    <col min="1290" max="1533" width="8.87890625" style="105"/>
    <col min="1534" max="1534" width="5.87890625" style="105" customWidth="1"/>
    <col min="1535" max="1535" width="14.87890625" style="105" customWidth="1"/>
    <col min="1536" max="1536" width="21.703125" style="105" customWidth="1"/>
    <col min="1537" max="1537" width="8.703125" style="105" customWidth="1"/>
    <col min="1538" max="1538" width="13.41015625" style="105" customWidth="1"/>
    <col min="1539" max="1539" width="12.1171875" style="105" customWidth="1"/>
    <col min="1540" max="1540" width="11.5859375" style="105" customWidth="1"/>
    <col min="1541" max="1541" width="16.87890625" style="105" customWidth="1"/>
    <col min="1542" max="1543" width="0" style="105" hidden="1" customWidth="1"/>
    <col min="1544" max="1544" width="30.5859375" style="105" customWidth="1"/>
    <col min="1545" max="1545" width="10.5859375" style="105" customWidth="1"/>
    <col min="1546" max="1789" width="8.87890625" style="105"/>
    <col min="1790" max="1790" width="5.87890625" style="105" customWidth="1"/>
    <col min="1791" max="1791" width="14.87890625" style="105" customWidth="1"/>
    <col min="1792" max="1792" width="21.703125" style="105" customWidth="1"/>
    <col min="1793" max="1793" width="8.703125" style="105" customWidth="1"/>
    <col min="1794" max="1794" width="13.41015625" style="105" customWidth="1"/>
    <col min="1795" max="1795" width="12.1171875" style="105" customWidth="1"/>
    <col min="1796" max="1796" width="11.5859375" style="105" customWidth="1"/>
    <col min="1797" max="1797" width="16.87890625" style="105" customWidth="1"/>
    <col min="1798" max="1799" width="0" style="105" hidden="1" customWidth="1"/>
    <col min="1800" max="1800" width="30.5859375" style="105" customWidth="1"/>
    <col min="1801" max="1801" width="10.5859375" style="105" customWidth="1"/>
    <col min="1802" max="2045" width="8.87890625" style="105"/>
    <col min="2046" max="2046" width="5.87890625" style="105" customWidth="1"/>
    <col min="2047" max="2047" width="14.87890625" style="105" customWidth="1"/>
    <col min="2048" max="2048" width="21.703125" style="105" customWidth="1"/>
    <col min="2049" max="2049" width="8.703125" style="105" customWidth="1"/>
    <col min="2050" max="2050" width="13.41015625" style="105" customWidth="1"/>
    <col min="2051" max="2051" width="12.1171875" style="105" customWidth="1"/>
    <col min="2052" max="2052" width="11.5859375" style="105" customWidth="1"/>
    <col min="2053" max="2053" width="16.87890625" style="105" customWidth="1"/>
    <col min="2054" max="2055" width="0" style="105" hidden="1" customWidth="1"/>
    <col min="2056" max="2056" width="30.5859375" style="105" customWidth="1"/>
    <col min="2057" max="2057" width="10.5859375" style="105" customWidth="1"/>
    <col min="2058" max="2301" width="8.87890625" style="105"/>
    <col min="2302" max="2302" width="5.87890625" style="105" customWidth="1"/>
    <col min="2303" max="2303" width="14.87890625" style="105" customWidth="1"/>
    <col min="2304" max="2304" width="21.703125" style="105" customWidth="1"/>
    <col min="2305" max="2305" width="8.703125" style="105" customWidth="1"/>
    <col min="2306" max="2306" width="13.41015625" style="105" customWidth="1"/>
    <col min="2307" max="2307" width="12.1171875" style="105" customWidth="1"/>
    <col min="2308" max="2308" width="11.5859375" style="105" customWidth="1"/>
    <col min="2309" max="2309" width="16.87890625" style="105" customWidth="1"/>
    <col min="2310" max="2311" width="0" style="105" hidden="1" customWidth="1"/>
    <col min="2312" max="2312" width="30.5859375" style="105" customWidth="1"/>
    <col min="2313" max="2313" width="10.5859375" style="105" customWidth="1"/>
    <col min="2314" max="2557" width="8.87890625" style="105"/>
    <col min="2558" max="2558" width="5.87890625" style="105" customWidth="1"/>
    <col min="2559" max="2559" width="14.87890625" style="105" customWidth="1"/>
    <col min="2560" max="2560" width="21.703125" style="105" customWidth="1"/>
    <col min="2561" max="2561" width="8.703125" style="105" customWidth="1"/>
    <col min="2562" max="2562" width="13.41015625" style="105" customWidth="1"/>
    <col min="2563" max="2563" width="12.1171875" style="105" customWidth="1"/>
    <col min="2564" max="2564" width="11.5859375" style="105" customWidth="1"/>
    <col min="2565" max="2565" width="16.87890625" style="105" customWidth="1"/>
    <col min="2566" max="2567" width="0" style="105" hidden="1" customWidth="1"/>
    <col min="2568" max="2568" width="30.5859375" style="105" customWidth="1"/>
    <col min="2569" max="2569" width="10.5859375" style="105" customWidth="1"/>
    <col min="2570" max="2813" width="8.87890625" style="105"/>
    <col min="2814" max="2814" width="5.87890625" style="105" customWidth="1"/>
    <col min="2815" max="2815" width="14.87890625" style="105" customWidth="1"/>
    <col min="2816" max="2816" width="21.703125" style="105" customWidth="1"/>
    <col min="2817" max="2817" width="8.703125" style="105" customWidth="1"/>
    <col min="2818" max="2818" width="13.41015625" style="105" customWidth="1"/>
    <col min="2819" max="2819" width="12.1171875" style="105" customWidth="1"/>
    <col min="2820" max="2820" width="11.5859375" style="105" customWidth="1"/>
    <col min="2821" max="2821" width="16.87890625" style="105" customWidth="1"/>
    <col min="2822" max="2823" width="0" style="105" hidden="1" customWidth="1"/>
    <col min="2824" max="2824" width="30.5859375" style="105" customWidth="1"/>
    <col min="2825" max="2825" width="10.5859375" style="105" customWidth="1"/>
    <col min="2826" max="3069" width="8.87890625" style="105"/>
    <col min="3070" max="3070" width="5.87890625" style="105" customWidth="1"/>
    <col min="3071" max="3071" width="14.87890625" style="105" customWidth="1"/>
    <col min="3072" max="3072" width="21.703125" style="105" customWidth="1"/>
    <col min="3073" max="3073" width="8.703125" style="105" customWidth="1"/>
    <col min="3074" max="3074" width="13.41015625" style="105" customWidth="1"/>
    <col min="3075" max="3075" width="12.1171875" style="105" customWidth="1"/>
    <col min="3076" max="3076" width="11.5859375" style="105" customWidth="1"/>
    <col min="3077" max="3077" width="16.87890625" style="105" customWidth="1"/>
    <col min="3078" max="3079" width="0" style="105" hidden="1" customWidth="1"/>
    <col min="3080" max="3080" width="30.5859375" style="105" customWidth="1"/>
    <col min="3081" max="3081" width="10.5859375" style="105" customWidth="1"/>
    <col min="3082" max="3325" width="8.87890625" style="105"/>
    <col min="3326" max="3326" width="5.87890625" style="105" customWidth="1"/>
    <col min="3327" max="3327" width="14.87890625" style="105" customWidth="1"/>
    <col min="3328" max="3328" width="21.703125" style="105" customWidth="1"/>
    <col min="3329" max="3329" width="8.703125" style="105" customWidth="1"/>
    <col min="3330" max="3330" width="13.41015625" style="105" customWidth="1"/>
    <col min="3331" max="3331" width="12.1171875" style="105" customWidth="1"/>
    <col min="3332" max="3332" width="11.5859375" style="105" customWidth="1"/>
    <col min="3333" max="3333" width="16.87890625" style="105" customWidth="1"/>
    <col min="3334" max="3335" width="0" style="105" hidden="1" customWidth="1"/>
    <col min="3336" max="3336" width="30.5859375" style="105" customWidth="1"/>
    <col min="3337" max="3337" width="10.5859375" style="105" customWidth="1"/>
    <col min="3338" max="3581" width="8.87890625" style="105"/>
    <col min="3582" max="3582" width="5.87890625" style="105" customWidth="1"/>
    <col min="3583" max="3583" width="14.87890625" style="105" customWidth="1"/>
    <col min="3584" max="3584" width="21.703125" style="105" customWidth="1"/>
    <col min="3585" max="3585" width="8.703125" style="105" customWidth="1"/>
    <col min="3586" max="3586" width="13.41015625" style="105" customWidth="1"/>
    <col min="3587" max="3587" width="12.1171875" style="105" customWidth="1"/>
    <col min="3588" max="3588" width="11.5859375" style="105" customWidth="1"/>
    <col min="3589" max="3589" width="16.87890625" style="105" customWidth="1"/>
    <col min="3590" max="3591" width="0" style="105" hidden="1" customWidth="1"/>
    <col min="3592" max="3592" width="30.5859375" style="105" customWidth="1"/>
    <col min="3593" max="3593" width="10.5859375" style="105" customWidth="1"/>
    <col min="3594" max="3837" width="8.87890625" style="105"/>
    <col min="3838" max="3838" width="5.87890625" style="105" customWidth="1"/>
    <col min="3839" max="3839" width="14.87890625" style="105" customWidth="1"/>
    <col min="3840" max="3840" width="21.703125" style="105" customWidth="1"/>
    <col min="3841" max="3841" width="8.703125" style="105" customWidth="1"/>
    <col min="3842" max="3842" width="13.41015625" style="105" customWidth="1"/>
    <col min="3843" max="3843" width="12.1171875" style="105" customWidth="1"/>
    <col min="3844" max="3844" width="11.5859375" style="105" customWidth="1"/>
    <col min="3845" max="3845" width="16.87890625" style="105" customWidth="1"/>
    <col min="3846" max="3847" width="0" style="105" hidden="1" customWidth="1"/>
    <col min="3848" max="3848" width="30.5859375" style="105" customWidth="1"/>
    <col min="3849" max="3849" width="10.5859375" style="105" customWidth="1"/>
    <col min="3850" max="4093" width="8.87890625" style="105"/>
    <col min="4094" max="4094" width="5.87890625" style="105" customWidth="1"/>
    <col min="4095" max="4095" width="14.87890625" style="105" customWidth="1"/>
    <col min="4096" max="4096" width="21.703125" style="105" customWidth="1"/>
    <col min="4097" max="4097" width="8.703125" style="105" customWidth="1"/>
    <col min="4098" max="4098" width="13.41015625" style="105" customWidth="1"/>
    <col min="4099" max="4099" width="12.1171875" style="105" customWidth="1"/>
    <col min="4100" max="4100" width="11.5859375" style="105" customWidth="1"/>
    <col min="4101" max="4101" width="16.87890625" style="105" customWidth="1"/>
    <col min="4102" max="4103" width="0" style="105" hidden="1" customWidth="1"/>
    <col min="4104" max="4104" width="30.5859375" style="105" customWidth="1"/>
    <col min="4105" max="4105" width="10.5859375" style="105" customWidth="1"/>
    <col min="4106" max="4349" width="8.87890625" style="105"/>
    <col min="4350" max="4350" width="5.87890625" style="105" customWidth="1"/>
    <col min="4351" max="4351" width="14.87890625" style="105" customWidth="1"/>
    <col min="4352" max="4352" width="21.703125" style="105" customWidth="1"/>
    <col min="4353" max="4353" width="8.703125" style="105" customWidth="1"/>
    <col min="4354" max="4354" width="13.41015625" style="105" customWidth="1"/>
    <col min="4355" max="4355" width="12.1171875" style="105" customWidth="1"/>
    <col min="4356" max="4356" width="11.5859375" style="105" customWidth="1"/>
    <col min="4357" max="4357" width="16.87890625" style="105" customWidth="1"/>
    <col min="4358" max="4359" width="0" style="105" hidden="1" customWidth="1"/>
    <col min="4360" max="4360" width="30.5859375" style="105" customWidth="1"/>
    <col min="4361" max="4361" width="10.5859375" style="105" customWidth="1"/>
    <col min="4362" max="4605" width="8.87890625" style="105"/>
    <col min="4606" max="4606" width="5.87890625" style="105" customWidth="1"/>
    <col min="4607" max="4607" width="14.87890625" style="105" customWidth="1"/>
    <col min="4608" max="4608" width="21.703125" style="105" customWidth="1"/>
    <col min="4609" max="4609" width="8.703125" style="105" customWidth="1"/>
    <col min="4610" max="4610" width="13.41015625" style="105" customWidth="1"/>
    <col min="4611" max="4611" width="12.1171875" style="105" customWidth="1"/>
    <col min="4612" max="4612" width="11.5859375" style="105" customWidth="1"/>
    <col min="4613" max="4613" width="16.87890625" style="105" customWidth="1"/>
    <col min="4614" max="4615" width="0" style="105" hidden="1" customWidth="1"/>
    <col min="4616" max="4616" width="30.5859375" style="105" customWidth="1"/>
    <col min="4617" max="4617" width="10.5859375" style="105" customWidth="1"/>
    <col min="4618" max="4861" width="8.87890625" style="105"/>
    <col min="4862" max="4862" width="5.87890625" style="105" customWidth="1"/>
    <col min="4863" max="4863" width="14.87890625" style="105" customWidth="1"/>
    <col min="4864" max="4864" width="21.703125" style="105" customWidth="1"/>
    <col min="4865" max="4865" width="8.703125" style="105" customWidth="1"/>
    <col min="4866" max="4866" width="13.41015625" style="105" customWidth="1"/>
    <col min="4867" max="4867" width="12.1171875" style="105" customWidth="1"/>
    <col min="4868" max="4868" width="11.5859375" style="105" customWidth="1"/>
    <col min="4869" max="4869" width="16.87890625" style="105" customWidth="1"/>
    <col min="4870" max="4871" width="0" style="105" hidden="1" customWidth="1"/>
    <col min="4872" max="4872" width="30.5859375" style="105" customWidth="1"/>
    <col min="4873" max="4873" width="10.5859375" style="105" customWidth="1"/>
    <col min="4874" max="5117" width="8.87890625" style="105"/>
    <col min="5118" max="5118" width="5.87890625" style="105" customWidth="1"/>
    <col min="5119" max="5119" width="14.87890625" style="105" customWidth="1"/>
    <col min="5120" max="5120" width="21.703125" style="105" customWidth="1"/>
    <col min="5121" max="5121" width="8.703125" style="105" customWidth="1"/>
    <col min="5122" max="5122" width="13.41015625" style="105" customWidth="1"/>
    <col min="5123" max="5123" width="12.1171875" style="105" customWidth="1"/>
    <col min="5124" max="5124" width="11.5859375" style="105" customWidth="1"/>
    <col min="5125" max="5125" width="16.87890625" style="105" customWidth="1"/>
    <col min="5126" max="5127" width="0" style="105" hidden="1" customWidth="1"/>
    <col min="5128" max="5128" width="30.5859375" style="105" customWidth="1"/>
    <col min="5129" max="5129" width="10.5859375" style="105" customWidth="1"/>
    <col min="5130" max="5373" width="8.87890625" style="105"/>
    <col min="5374" max="5374" width="5.87890625" style="105" customWidth="1"/>
    <col min="5375" max="5375" width="14.87890625" style="105" customWidth="1"/>
    <col min="5376" max="5376" width="21.703125" style="105" customWidth="1"/>
    <col min="5377" max="5377" width="8.703125" style="105" customWidth="1"/>
    <col min="5378" max="5378" width="13.41015625" style="105" customWidth="1"/>
    <col min="5379" max="5379" width="12.1171875" style="105" customWidth="1"/>
    <col min="5380" max="5380" width="11.5859375" style="105" customWidth="1"/>
    <col min="5381" max="5381" width="16.87890625" style="105" customWidth="1"/>
    <col min="5382" max="5383" width="0" style="105" hidden="1" customWidth="1"/>
    <col min="5384" max="5384" width="30.5859375" style="105" customWidth="1"/>
    <col min="5385" max="5385" width="10.5859375" style="105" customWidth="1"/>
    <col min="5386" max="5629" width="8.87890625" style="105"/>
    <col min="5630" max="5630" width="5.87890625" style="105" customWidth="1"/>
    <col min="5631" max="5631" width="14.87890625" style="105" customWidth="1"/>
    <col min="5632" max="5632" width="21.703125" style="105" customWidth="1"/>
    <col min="5633" max="5633" width="8.703125" style="105" customWidth="1"/>
    <col min="5634" max="5634" width="13.41015625" style="105" customWidth="1"/>
    <col min="5635" max="5635" width="12.1171875" style="105" customWidth="1"/>
    <col min="5636" max="5636" width="11.5859375" style="105" customWidth="1"/>
    <col min="5637" max="5637" width="16.87890625" style="105" customWidth="1"/>
    <col min="5638" max="5639" width="0" style="105" hidden="1" customWidth="1"/>
    <col min="5640" max="5640" width="30.5859375" style="105" customWidth="1"/>
    <col min="5641" max="5641" width="10.5859375" style="105" customWidth="1"/>
    <col min="5642" max="5885" width="8.87890625" style="105"/>
    <col min="5886" max="5886" width="5.87890625" style="105" customWidth="1"/>
    <col min="5887" max="5887" width="14.87890625" style="105" customWidth="1"/>
    <col min="5888" max="5888" width="21.703125" style="105" customWidth="1"/>
    <col min="5889" max="5889" width="8.703125" style="105" customWidth="1"/>
    <col min="5890" max="5890" width="13.41015625" style="105" customWidth="1"/>
    <col min="5891" max="5891" width="12.1171875" style="105" customWidth="1"/>
    <col min="5892" max="5892" width="11.5859375" style="105" customWidth="1"/>
    <col min="5893" max="5893" width="16.87890625" style="105" customWidth="1"/>
    <col min="5894" max="5895" width="0" style="105" hidden="1" customWidth="1"/>
    <col min="5896" max="5896" width="30.5859375" style="105" customWidth="1"/>
    <col min="5897" max="5897" width="10.5859375" style="105" customWidth="1"/>
    <col min="5898" max="6141" width="8.87890625" style="105"/>
    <col min="6142" max="6142" width="5.87890625" style="105" customWidth="1"/>
    <col min="6143" max="6143" width="14.87890625" style="105" customWidth="1"/>
    <col min="6144" max="6144" width="21.703125" style="105" customWidth="1"/>
    <col min="6145" max="6145" width="8.703125" style="105" customWidth="1"/>
    <col min="6146" max="6146" width="13.41015625" style="105" customWidth="1"/>
    <col min="6147" max="6147" width="12.1171875" style="105" customWidth="1"/>
    <col min="6148" max="6148" width="11.5859375" style="105" customWidth="1"/>
    <col min="6149" max="6149" width="16.87890625" style="105" customWidth="1"/>
    <col min="6150" max="6151" width="0" style="105" hidden="1" customWidth="1"/>
    <col min="6152" max="6152" width="30.5859375" style="105" customWidth="1"/>
    <col min="6153" max="6153" width="10.5859375" style="105" customWidth="1"/>
    <col min="6154" max="6397" width="8.87890625" style="105"/>
    <col min="6398" max="6398" width="5.87890625" style="105" customWidth="1"/>
    <col min="6399" max="6399" width="14.87890625" style="105" customWidth="1"/>
    <col min="6400" max="6400" width="21.703125" style="105" customWidth="1"/>
    <col min="6401" max="6401" width="8.703125" style="105" customWidth="1"/>
    <col min="6402" max="6402" width="13.41015625" style="105" customWidth="1"/>
    <col min="6403" max="6403" width="12.1171875" style="105" customWidth="1"/>
    <col min="6404" max="6404" width="11.5859375" style="105" customWidth="1"/>
    <col min="6405" max="6405" width="16.87890625" style="105" customWidth="1"/>
    <col min="6406" max="6407" width="0" style="105" hidden="1" customWidth="1"/>
    <col min="6408" max="6408" width="30.5859375" style="105" customWidth="1"/>
    <col min="6409" max="6409" width="10.5859375" style="105" customWidth="1"/>
    <col min="6410" max="6653" width="8.87890625" style="105"/>
    <col min="6654" max="6654" width="5.87890625" style="105" customWidth="1"/>
    <col min="6655" max="6655" width="14.87890625" style="105" customWidth="1"/>
    <col min="6656" max="6656" width="21.703125" style="105" customWidth="1"/>
    <col min="6657" max="6657" width="8.703125" style="105" customWidth="1"/>
    <col min="6658" max="6658" width="13.41015625" style="105" customWidth="1"/>
    <col min="6659" max="6659" width="12.1171875" style="105" customWidth="1"/>
    <col min="6660" max="6660" width="11.5859375" style="105" customWidth="1"/>
    <col min="6661" max="6661" width="16.87890625" style="105" customWidth="1"/>
    <col min="6662" max="6663" width="0" style="105" hidden="1" customWidth="1"/>
    <col min="6664" max="6664" width="30.5859375" style="105" customWidth="1"/>
    <col min="6665" max="6665" width="10.5859375" style="105" customWidth="1"/>
    <col min="6666" max="6909" width="8.87890625" style="105"/>
    <col min="6910" max="6910" width="5.87890625" style="105" customWidth="1"/>
    <col min="6911" max="6911" width="14.87890625" style="105" customWidth="1"/>
    <col min="6912" max="6912" width="21.703125" style="105" customWidth="1"/>
    <col min="6913" max="6913" width="8.703125" style="105" customWidth="1"/>
    <col min="6914" max="6914" width="13.41015625" style="105" customWidth="1"/>
    <col min="6915" max="6915" width="12.1171875" style="105" customWidth="1"/>
    <col min="6916" max="6916" width="11.5859375" style="105" customWidth="1"/>
    <col min="6917" max="6917" width="16.87890625" style="105" customWidth="1"/>
    <col min="6918" max="6919" width="0" style="105" hidden="1" customWidth="1"/>
    <col min="6920" max="6920" width="30.5859375" style="105" customWidth="1"/>
    <col min="6921" max="6921" width="10.5859375" style="105" customWidth="1"/>
    <col min="6922" max="7165" width="8.87890625" style="105"/>
    <col min="7166" max="7166" width="5.87890625" style="105" customWidth="1"/>
    <col min="7167" max="7167" width="14.87890625" style="105" customWidth="1"/>
    <col min="7168" max="7168" width="21.703125" style="105" customWidth="1"/>
    <col min="7169" max="7169" width="8.703125" style="105" customWidth="1"/>
    <col min="7170" max="7170" width="13.41015625" style="105" customWidth="1"/>
    <col min="7171" max="7171" width="12.1171875" style="105" customWidth="1"/>
    <col min="7172" max="7172" width="11.5859375" style="105" customWidth="1"/>
    <col min="7173" max="7173" width="16.87890625" style="105" customWidth="1"/>
    <col min="7174" max="7175" width="0" style="105" hidden="1" customWidth="1"/>
    <col min="7176" max="7176" width="30.5859375" style="105" customWidth="1"/>
    <col min="7177" max="7177" width="10.5859375" style="105" customWidth="1"/>
    <col min="7178" max="7421" width="8.87890625" style="105"/>
    <col min="7422" max="7422" width="5.87890625" style="105" customWidth="1"/>
    <col min="7423" max="7423" width="14.87890625" style="105" customWidth="1"/>
    <col min="7424" max="7424" width="21.703125" style="105" customWidth="1"/>
    <col min="7425" max="7425" width="8.703125" style="105" customWidth="1"/>
    <col min="7426" max="7426" width="13.41015625" style="105" customWidth="1"/>
    <col min="7427" max="7427" width="12.1171875" style="105" customWidth="1"/>
    <col min="7428" max="7428" width="11.5859375" style="105" customWidth="1"/>
    <col min="7429" max="7429" width="16.87890625" style="105" customWidth="1"/>
    <col min="7430" max="7431" width="0" style="105" hidden="1" customWidth="1"/>
    <col min="7432" max="7432" width="30.5859375" style="105" customWidth="1"/>
    <col min="7433" max="7433" width="10.5859375" style="105" customWidth="1"/>
    <col min="7434" max="7677" width="8.87890625" style="105"/>
    <col min="7678" max="7678" width="5.87890625" style="105" customWidth="1"/>
    <col min="7679" max="7679" width="14.87890625" style="105" customWidth="1"/>
    <col min="7680" max="7680" width="21.703125" style="105" customWidth="1"/>
    <col min="7681" max="7681" width="8.703125" style="105" customWidth="1"/>
    <col min="7682" max="7682" width="13.41015625" style="105" customWidth="1"/>
    <col min="7683" max="7683" width="12.1171875" style="105" customWidth="1"/>
    <col min="7684" max="7684" width="11.5859375" style="105" customWidth="1"/>
    <col min="7685" max="7685" width="16.87890625" style="105" customWidth="1"/>
    <col min="7686" max="7687" width="0" style="105" hidden="1" customWidth="1"/>
    <col min="7688" max="7688" width="30.5859375" style="105" customWidth="1"/>
    <col min="7689" max="7689" width="10.5859375" style="105" customWidth="1"/>
    <col min="7690" max="7933" width="8.87890625" style="105"/>
    <col min="7934" max="7934" width="5.87890625" style="105" customWidth="1"/>
    <col min="7935" max="7935" width="14.87890625" style="105" customWidth="1"/>
    <col min="7936" max="7936" width="21.703125" style="105" customWidth="1"/>
    <col min="7937" max="7937" width="8.703125" style="105" customWidth="1"/>
    <col min="7938" max="7938" width="13.41015625" style="105" customWidth="1"/>
    <col min="7939" max="7939" width="12.1171875" style="105" customWidth="1"/>
    <col min="7940" max="7940" width="11.5859375" style="105" customWidth="1"/>
    <col min="7941" max="7941" width="16.87890625" style="105" customWidth="1"/>
    <col min="7942" max="7943" width="0" style="105" hidden="1" customWidth="1"/>
    <col min="7944" max="7944" width="30.5859375" style="105" customWidth="1"/>
    <col min="7945" max="7945" width="10.5859375" style="105" customWidth="1"/>
    <col min="7946" max="8189" width="8.87890625" style="105"/>
    <col min="8190" max="8190" width="5.87890625" style="105" customWidth="1"/>
    <col min="8191" max="8191" width="14.87890625" style="105" customWidth="1"/>
    <col min="8192" max="8192" width="21.703125" style="105" customWidth="1"/>
    <col min="8193" max="8193" width="8.703125" style="105" customWidth="1"/>
    <col min="8194" max="8194" width="13.41015625" style="105" customWidth="1"/>
    <col min="8195" max="8195" width="12.1171875" style="105" customWidth="1"/>
    <col min="8196" max="8196" width="11.5859375" style="105" customWidth="1"/>
    <col min="8197" max="8197" width="16.87890625" style="105" customWidth="1"/>
    <col min="8198" max="8199" width="0" style="105" hidden="1" customWidth="1"/>
    <col min="8200" max="8200" width="30.5859375" style="105" customWidth="1"/>
    <col min="8201" max="8201" width="10.5859375" style="105" customWidth="1"/>
    <col min="8202" max="8445" width="8.87890625" style="105"/>
    <col min="8446" max="8446" width="5.87890625" style="105" customWidth="1"/>
    <col min="8447" max="8447" width="14.87890625" style="105" customWidth="1"/>
    <col min="8448" max="8448" width="21.703125" style="105" customWidth="1"/>
    <col min="8449" max="8449" width="8.703125" style="105" customWidth="1"/>
    <col min="8450" max="8450" width="13.41015625" style="105" customWidth="1"/>
    <col min="8451" max="8451" width="12.1171875" style="105" customWidth="1"/>
    <col min="8452" max="8452" width="11.5859375" style="105" customWidth="1"/>
    <col min="8453" max="8453" width="16.87890625" style="105" customWidth="1"/>
    <col min="8454" max="8455" width="0" style="105" hidden="1" customWidth="1"/>
    <col min="8456" max="8456" width="30.5859375" style="105" customWidth="1"/>
    <col min="8457" max="8457" width="10.5859375" style="105" customWidth="1"/>
    <col min="8458" max="8701" width="8.87890625" style="105"/>
    <col min="8702" max="8702" width="5.87890625" style="105" customWidth="1"/>
    <col min="8703" max="8703" width="14.87890625" style="105" customWidth="1"/>
    <col min="8704" max="8704" width="21.703125" style="105" customWidth="1"/>
    <col min="8705" max="8705" width="8.703125" style="105" customWidth="1"/>
    <col min="8706" max="8706" width="13.41015625" style="105" customWidth="1"/>
    <col min="8707" max="8707" width="12.1171875" style="105" customWidth="1"/>
    <col min="8708" max="8708" width="11.5859375" style="105" customWidth="1"/>
    <col min="8709" max="8709" width="16.87890625" style="105" customWidth="1"/>
    <col min="8710" max="8711" width="0" style="105" hidden="1" customWidth="1"/>
    <col min="8712" max="8712" width="30.5859375" style="105" customWidth="1"/>
    <col min="8713" max="8713" width="10.5859375" style="105" customWidth="1"/>
    <col min="8714" max="8957" width="8.87890625" style="105"/>
    <col min="8958" max="8958" width="5.87890625" style="105" customWidth="1"/>
    <col min="8959" max="8959" width="14.87890625" style="105" customWidth="1"/>
    <col min="8960" max="8960" width="21.703125" style="105" customWidth="1"/>
    <col min="8961" max="8961" width="8.703125" style="105" customWidth="1"/>
    <col min="8962" max="8962" width="13.41015625" style="105" customWidth="1"/>
    <col min="8963" max="8963" width="12.1171875" style="105" customWidth="1"/>
    <col min="8964" max="8964" width="11.5859375" style="105" customWidth="1"/>
    <col min="8965" max="8965" width="16.87890625" style="105" customWidth="1"/>
    <col min="8966" max="8967" width="0" style="105" hidden="1" customWidth="1"/>
    <col min="8968" max="8968" width="30.5859375" style="105" customWidth="1"/>
    <col min="8969" max="8969" width="10.5859375" style="105" customWidth="1"/>
    <col min="8970" max="9213" width="8.87890625" style="105"/>
    <col min="9214" max="9214" width="5.87890625" style="105" customWidth="1"/>
    <col min="9215" max="9215" width="14.87890625" style="105" customWidth="1"/>
    <col min="9216" max="9216" width="21.703125" style="105" customWidth="1"/>
    <col min="9217" max="9217" width="8.703125" style="105" customWidth="1"/>
    <col min="9218" max="9218" width="13.41015625" style="105" customWidth="1"/>
    <col min="9219" max="9219" width="12.1171875" style="105" customWidth="1"/>
    <col min="9220" max="9220" width="11.5859375" style="105" customWidth="1"/>
    <col min="9221" max="9221" width="16.87890625" style="105" customWidth="1"/>
    <col min="9222" max="9223" width="0" style="105" hidden="1" customWidth="1"/>
    <col min="9224" max="9224" width="30.5859375" style="105" customWidth="1"/>
    <col min="9225" max="9225" width="10.5859375" style="105" customWidth="1"/>
    <col min="9226" max="9469" width="8.87890625" style="105"/>
    <col min="9470" max="9470" width="5.87890625" style="105" customWidth="1"/>
    <col min="9471" max="9471" width="14.87890625" style="105" customWidth="1"/>
    <col min="9472" max="9472" width="21.703125" style="105" customWidth="1"/>
    <col min="9473" max="9473" width="8.703125" style="105" customWidth="1"/>
    <col min="9474" max="9474" width="13.41015625" style="105" customWidth="1"/>
    <col min="9475" max="9475" width="12.1171875" style="105" customWidth="1"/>
    <col min="9476" max="9476" width="11.5859375" style="105" customWidth="1"/>
    <col min="9477" max="9477" width="16.87890625" style="105" customWidth="1"/>
    <col min="9478" max="9479" width="0" style="105" hidden="1" customWidth="1"/>
    <col min="9480" max="9480" width="30.5859375" style="105" customWidth="1"/>
    <col min="9481" max="9481" width="10.5859375" style="105" customWidth="1"/>
    <col min="9482" max="9725" width="8.87890625" style="105"/>
    <col min="9726" max="9726" width="5.87890625" style="105" customWidth="1"/>
    <col min="9727" max="9727" width="14.87890625" style="105" customWidth="1"/>
    <col min="9728" max="9728" width="21.703125" style="105" customWidth="1"/>
    <col min="9729" max="9729" width="8.703125" style="105" customWidth="1"/>
    <col min="9730" max="9730" width="13.41015625" style="105" customWidth="1"/>
    <col min="9731" max="9731" width="12.1171875" style="105" customWidth="1"/>
    <col min="9732" max="9732" width="11.5859375" style="105" customWidth="1"/>
    <col min="9733" max="9733" width="16.87890625" style="105" customWidth="1"/>
    <col min="9734" max="9735" width="0" style="105" hidden="1" customWidth="1"/>
    <col min="9736" max="9736" width="30.5859375" style="105" customWidth="1"/>
    <col min="9737" max="9737" width="10.5859375" style="105" customWidth="1"/>
    <col min="9738" max="9981" width="8.87890625" style="105"/>
    <col min="9982" max="9982" width="5.87890625" style="105" customWidth="1"/>
    <col min="9983" max="9983" width="14.87890625" style="105" customWidth="1"/>
    <col min="9984" max="9984" width="21.703125" style="105" customWidth="1"/>
    <col min="9985" max="9985" width="8.703125" style="105" customWidth="1"/>
    <col min="9986" max="9986" width="13.41015625" style="105" customWidth="1"/>
    <col min="9987" max="9987" width="12.1171875" style="105" customWidth="1"/>
    <col min="9988" max="9988" width="11.5859375" style="105" customWidth="1"/>
    <col min="9989" max="9989" width="16.87890625" style="105" customWidth="1"/>
    <col min="9990" max="9991" width="0" style="105" hidden="1" customWidth="1"/>
    <col min="9992" max="9992" width="30.5859375" style="105" customWidth="1"/>
    <col min="9993" max="9993" width="10.5859375" style="105" customWidth="1"/>
    <col min="9994" max="10237" width="8.87890625" style="105"/>
    <col min="10238" max="10238" width="5.87890625" style="105" customWidth="1"/>
    <col min="10239" max="10239" width="14.87890625" style="105" customWidth="1"/>
    <col min="10240" max="10240" width="21.703125" style="105" customWidth="1"/>
    <col min="10241" max="10241" width="8.703125" style="105" customWidth="1"/>
    <col min="10242" max="10242" width="13.41015625" style="105" customWidth="1"/>
    <col min="10243" max="10243" width="12.1171875" style="105" customWidth="1"/>
    <col min="10244" max="10244" width="11.5859375" style="105" customWidth="1"/>
    <col min="10245" max="10245" width="16.87890625" style="105" customWidth="1"/>
    <col min="10246" max="10247" width="0" style="105" hidden="1" customWidth="1"/>
    <col min="10248" max="10248" width="30.5859375" style="105" customWidth="1"/>
    <col min="10249" max="10249" width="10.5859375" style="105" customWidth="1"/>
    <col min="10250" max="10493" width="8.87890625" style="105"/>
    <col min="10494" max="10494" width="5.87890625" style="105" customWidth="1"/>
    <col min="10495" max="10495" width="14.87890625" style="105" customWidth="1"/>
    <col min="10496" max="10496" width="21.703125" style="105" customWidth="1"/>
    <col min="10497" max="10497" width="8.703125" style="105" customWidth="1"/>
    <col min="10498" max="10498" width="13.41015625" style="105" customWidth="1"/>
    <col min="10499" max="10499" width="12.1171875" style="105" customWidth="1"/>
    <col min="10500" max="10500" width="11.5859375" style="105" customWidth="1"/>
    <col min="10501" max="10501" width="16.87890625" style="105" customWidth="1"/>
    <col min="10502" max="10503" width="0" style="105" hidden="1" customWidth="1"/>
    <col min="10504" max="10504" width="30.5859375" style="105" customWidth="1"/>
    <col min="10505" max="10505" width="10.5859375" style="105" customWidth="1"/>
    <col min="10506" max="10749" width="8.87890625" style="105"/>
    <col min="10750" max="10750" width="5.87890625" style="105" customWidth="1"/>
    <col min="10751" max="10751" width="14.87890625" style="105" customWidth="1"/>
    <col min="10752" max="10752" width="21.703125" style="105" customWidth="1"/>
    <col min="10753" max="10753" width="8.703125" style="105" customWidth="1"/>
    <col min="10754" max="10754" width="13.41015625" style="105" customWidth="1"/>
    <col min="10755" max="10755" width="12.1171875" style="105" customWidth="1"/>
    <col min="10756" max="10756" width="11.5859375" style="105" customWidth="1"/>
    <col min="10757" max="10757" width="16.87890625" style="105" customWidth="1"/>
    <col min="10758" max="10759" width="0" style="105" hidden="1" customWidth="1"/>
    <col min="10760" max="10760" width="30.5859375" style="105" customWidth="1"/>
    <col min="10761" max="10761" width="10.5859375" style="105" customWidth="1"/>
    <col min="10762" max="11005" width="8.87890625" style="105"/>
    <col min="11006" max="11006" width="5.87890625" style="105" customWidth="1"/>
    <col min="11007" max="11007" width="14.87890625" style="105" customWidth="1"/>
    <col min="11008" max="11008" width="21.703125" style="105" customWidth="1"/>
    <col min="11009" max="11009" width="8.703125" style="105" customWidth="1"/>
    <col min="11010" max="11010" width="13.41015625" style="105" customWidth="1"/>
    <col min="11011" max="11011" width="12.1171875" style="105" customWidth="1"/>
    <col min="11012" max="11012" width="11.5859375" style="105" customWidth="1"/>
    <col min="11013" max="11013" width="16.87890625" style="105" customWidth="1"/>
    <col min="11014" max="11015" width="0" style="105" hidden="1" customWidth="1"/>
    <col min="11016" max="11016" width="30.5859375" style="105" customWidth="1"/>
    <col min="11017" max="11017" width="10.5859375" style="105" customWidth="1"/>
    <col min="11018" max="11261" width="8.87890625" style="105"/>
    <col min="11262" max="11262" width="5.87890625" style="105" customWidth="1"/>
    <col min="11263" max="11263" width="14.87890625" style="105" customWidth="1"/>
    <col min="11264" max="11264" width="21.703125" style="105" customWidth="1"/>
    <col min="11265" max="11265" width="8.703125" style="105" customWidth="1"/>
    <col min="11266" max="11266" width="13.41015625" style="105" customWidth="1"/>
    <col min="11267" max="11267" width="12.1171875" style="105" customWidth="1"/>
    <col min="11268" max="11268" width="11.5859375" style="105" customWidth="1"/>
    <col min="11269" max="11269" width="16.87890625" style="105" customWidth="1"/>
    <col min="11270" max="11271" width="0" style="105" hidden="1" customWidth="1"/>
    <col min="11272" max="11272" width="30.5859375" style="105" customWidth="1"/>
    <col min="11273" max="11273" width="10.5859375" style="105" customWidth="1"/>
    <col min="11274" max="11517" width="8.87890625" style="105"/>
    <col min="11518" max="11518" width="5.87890625" style="105" customWidth="1"/>
    <col min="11519" max="11519" width="14.87890625" style="105" customWidth="1"/>
    <col min="11520" max="11520" width="21.703125" style="105" customWidth="1"/>
    <col min="11521" max="11521" width="8.703125" style="105" customWidth="1"/>
    <col min="11522" max="11522" width="13.41015625" style="105" customWidth="1"/>
    <col min="11523" max="11523" width="12.1171875" style="105" customWidth="1"/>
    <col min="11524" max="11524" width="11.5859375" style="105" customWidth="1"/>
    <col min="11525" max="11525" width="16.87890625" style="105" customWidth="1"/>
    <col min="11526" max="11527" width="0" style="105" hidden="1" customWidth="1"/>
    <col min="11528" max="11528" width="30.5859375" style="105" customWidth="1"/>
    <col min="11529" max="11529" width="10.5859375" style="105" customWidth="1"/>
    <col min="11530" max="11773" width="8.87890625" style="105"/>
    <col min="11774" max="11774" width="5.87890625" style="105" customWidth="1"/>
    <col min="11775" max="11775" width="14.87890625" style="105" customWidth="1"/>
    <col min="11776" max="11776" width="21.703125" style="105" customWidth="1"/>
    <col min="11777" max="11777" width="8.703125" style="105" customWidth="1"/>
    <col min="11778" max="11778" width="13.41015625" style="105" customWidth="1"/>
    <col min="11779" max="11779" width="12.1171875" style="105" customWidth="1"/>
    <col min="11780" max="11780" width="11.5859375" style="105" customWidth="1"/>
    <col min="11781" max="11781" width="16.87890625" style="105" customWidth="1"/>
    <col min="11782" max="11783" width="0" style="105" hidden="1" customWidth="1"/>
    <col min="11784" max="11784" width="30.5859375" style="105" customWidth="1"/>
    <col min="11785" max="11785" width="10.5859375" style="105" customWidth="1"/>
    <col min="11786" max="12029" width="8.87890625" style="105"/>
    <col min="12030" max="12030" width="5.87890625" style="105" customWidth="1"/>
    <col min="12031" max="12031" width="14.87890625" style="105" customWidth="1"/>
    <col min="12032" max="12032" width="21.703125" style="105" customWidth="1"/>
    <col min="12033" max="12033" width="8.703125" style="105" customWidth="1"/>
    <col min="12034" max="12034" width="13.41015625" style="105" customWidth="1"/>
    <col min="12035" max="12035" width="12.1171875" style="105" customWidth="1"/>
    <col min="12036" max="12036" width="11.5859375" style="105" customWidth="1"/>
    <col min="12037" max="12037" width="16.87890625" style="105" customWidth="1"/>
    <col min="12038" max="12039" width="0" style="105" hidden="1" customWidth="1"/>
    <col min="12040" max="12040" width="30.5859375" style="105" customWidth="1"/>
    <col min="12041" max="12041" width="10.5859375" style="105" customWidth="1"/>
    <col min="12042" max="12285" width="8.87890625" style="105"/>
    <col min="12286" max="12286" width="5.87890625" style="105" customWidth="1"/>
    <col min="12287" max="12287" width="14.87890625" style="105" customWidth="1"/>
    <col min="12288" max="12288" width="21.703125" style="105" customWidth="1"/>
    <col min="12289" max="12289" width="8.703125" style="105" customWidth="1"/>
    <col min="12290" max="12290" width="13.41015625" style="105" customWidth="1"/>
    <col min="12291" max="12291" width="12.1171875" style="105" customWidth="1"/>
    <col min="12292" max="12292" width="11.5859375" style="105" customWidth="1"/>
    <col min="12293" max="12293" width="16.87890625" style="105" customWidth="1"/>
    <col min="12294" max="12295" width="0" style="105" hidden="1" customWidth="1"/>
    <col min="12296" max="12296" width="30.5859375" style="105" customWidth="1"/>
    <col min="12297" max="12297" width="10.5859375" style="105" customWidth="1"/>
    <col min="12298" max="12541" width="8.87890625" style="105"/>
    <col min="12542" max="12542" width="5.87890625" style="105" customWidth="1"/>
    <col min="12543" max="12543" width="14.87890625" style="105" customWidth="1"/>
    <col min="12544" max="12544" width="21.703125" style="105" customWidth="1"/>
    <col min="12545" max="12545" width="8.703125" style="105" customWidth="1"/>
    <col min="12546" max="12546" width="13.41015625" style="105" customWidth="1"/>
    <col min="12547" max="12547" width="12.1171875" style="105" customWidth="1"/>
    <col min="12548" max="12548" width="11.5859375" style="105" customWidth="1"/>
    <col min="12549" max="12549" width="16.87890625" style="105" customWidth="1"/>
    <col min="12550" max="12551" width="0" style="105" hidden="1" customWidth="1"/>
    <col min="12552" max="12552" width="30.5859375" style="105" customWidth="1"/>
    <col min="12553" max="12553" width="10.5859375" style="105" customWidth="1"/>
    <col min="12554" max="12797" width="8.87890625" style="105"/>
    <col min="12798" max="12798" width="5.87890625" style="105" customWidth="1"/>
    <col min="12799" max="12799" width="14.87890625" style="105" customWidth="1"/>
    <col min="12800" max="12800" width="21.703125" style="105" customWidth="1"/>
    <col min="12801" max="12801" width="8.703125" style="105" customWidth="1"/>
    <col min="12802" max="12802" width="13.41015625" style="105" customWidth="1"/>
    <col min="12803" max="12803" width="12.1171875" style="105" customWidth="1"/>
    <col min="12804" max="12804" width="11.5859375" style="105" customWidth="1"/>
    <col min="12805" max="12805" width="16.87890625" style="105" customWidth="1"/>
    <col min="12806" max="12807" width="0" style="105" hidden="1" customWidth="1"/>
    <col min="12808" max="12808" width="30.5859375" style="105" customWidth="1"/>
    <col min="12809" max="12809" width="10.5859375" style="105" customWidth="1"/>
    <col min="12810" max="13053" width="8.87890625" style="105"/>
    <col min="13054" max="13054" width="5.87890625" style="105" customWidth="1"/>
    <col min="13055" max="13055" width="14.87890625" style="105" customWidth="1"/>
    <col min="13056" max="13056" width="21.703125" style="105" customWidth="1"/>
    <col min="13057" max="13057" width="8.703125" style="105" customWidth="1"/>
    <col min="13058" max="13058" width="13.41015625" style="105" customWidth="1"/>
    <col min="13059" max="13059" width="12.1171875" style="105" customWidth="1"/>
    <col min="13060" max="13060" width="11.5859375" style="105" customWidth="1"/>
    <col min="13061" max="13061" width="16.87890625" style="105" customWidth="1"/>
    <col min="13062" max="13063" width="0" style="105" hidden="1" customWidth="1"/>
    <col min="13064" max="13064" width="30.5859375" style="105" customWidth="1"/>
    <col min="13065" max="13065" width="10.5859375" style="105" customWidth="1"/>
    <col min="13066" max="13309" width="8.87890625" style="105"/>
    <col min="13310" max="13310" width="5.87890625" style="105" customWidth="1"/>
    <col min="13311" max="13311" width="14.87890625" style="105" customWidth="1"/>
    <col min="13312" max="13312" width="21.703125" style="105" customWidth="1"/>
    <col min="13313" max="13313" width="8.703125" style="105" customWidth="1"/>
    <col min="13314" max="13314" width="13.41015625" style="105" customWidth="1"/>
    <col min="13315" max="13315" width="12.1171875" style="105" customWidth="1"/>
    <col min="13316" max="13316" width="11.5859375" style="105" customWidth="1"/>
    <col min="13317" max="13317" width="16.87890625" style="105" customWidth="1"/>
    <col min="13318" max="13319" width="0" style="105" hidden="1" customWidth="1"/>
    <col min="13320" max="13320" width="30.5859375" style="105" customWidth="1"/>
    <col min="13321" max="13321" width="10.5859375" style="105" customWidth="1"/>
    <col min="13322" max="13565" width="8.87890625" style="105"/>
    <col min="13566" max="13566" width="5.87890625" style="105" customWidth="1"/>
    <col min="13567" max="13567" width="14.87890625" style="105" customWidth="1"/>
    <col min="13568" max="13568" width="21.703125" style="105" customWidth="1"/>
    <col min="13569" max="13569" width="8.703125" style="105" customWidth="1"/>
    <col min="13570" max="13570" width="13.41015625" style="105" customWidth="1"/>
    <col min="13571" max="13571" width="12.1171875" style="105" customWidth="1"/>
    <col min="13572" max="13572" width="11.5859375" style="105" customWidth="1"/>
    <col min="13573" max="13573" width="16.87890625" style="105" customWidth="1"/>
    <col min="13574" max="13575" width="0" style="105" hidden="1" customWidth="1"/>
    <col min="13576" max="13576" width="30.5859375" style="105" customWidth="1"/>
    <col min="13577" max="13577" width="10.5859375" style="105" customWidth="1"/>
    <col min="13578" max="13821" width="8.87890625" style="105"/>
    <col min="13822" max="13822" width="5.87890625" style="105" customWidth="1"/>
    <col min="13823" max="13823" width="14.87890625" style="105" customWidth="1"/>
    <col min="13824" max="13824" width="21.703125" style="105" customWidth="1"/>
    <col min="13825" max="13825" width="8.703125" style="105" customWidth="1"/>
    <col min="13826" max="13826" width="13.41015625" style="105" customWidth="1"/>
    <col min="13827" max="13827" width="12.1171875" style="105" customWidth="1"/>
    <col min="13828" max="13828" width="11.5859375" style="105" customWidth="1"/>
    <col min="13829" max="13829" width="16.87890625" style="105" customWidth="1"/>
    <col min="13830" max="13831" width="0" style="105" hidden="1" customWidth="1"/>
    <col min="13832" max="13832" width="30.5859375" style="105" customWidth="1"/>
    <col min="13833" max="13833" width="10.5859375" style="105" customWidth="1"/>
    <col min="13834" max="14077" width="8.87890625" style="105"/>
    <col min="14078" max="14078" width="5.87890625" style="105" customWidth="1"/>
    <col min="14079" max="14079" width="14.87890625" style="105" customWidth="1"/>
    <col min="14080" max="14080" width="21.703125" style="105" customWidth="1"/>
    <col min="14081" max="14081" width="8.703125" style="105" customWidth="1"/>
    <col min="14082" max="14082" width="13.41015625" style="105" customWidth="1"/>
    <col min="14083" max="14083" width="12.1171875" style="105" customWidth="1"/>
    <col min="14084" max="14084" width="11.5859375" style="105" customWidth="1"/>
    <col min="14085" max="14085" width="16.87890625" style="105" customWidth="1"/>
    <col min="14086" max="14087" width="0" style="105" hidden="1" customWidth="1"/>
    <col min="14088" max="14088" width="30.5859375" style="105" customWidth="1"/>
    <col min="14089" max="14089" width="10.5859375" style="105" customWidth="1"/>
    <col min="14090" max="14333" width="8.87890625" style="105"/>
    <col min="14334" max="14334" width="5.87890625" style="105" customWidth="1"/>
    <col min="14335" max="14335" width="14.87890625" style="105" customWidth="1"/>
    <col min="14336" max="14336" width="21.703125" style="105" customWidth="1"/>
    <col min="14337" max="14337" width="8.703125" style="105" customWidth="1"/>
    <col min="14338" max="14338" width="13.41015625" style="105" customWidth="1"/>
    <col min="14339" max="14339" width="12.1171875" style="105" customWidth="1"/>
    <col min="14340" max="14340" width="11.5859375" style="105" customWidth="1"/>
    <col min="14341" max="14341" width="16.87890625" style="105" customWidth="1"/>
    <col min="14342" max="14343" width="0" style="105" hidden="1" customWidth="1"/>
    <col min="14344" max="14344" width="30.5859375" style="105" customWidth="1"/>
    <col min="14345" max="14345" width="10.5859375" style="105" customWidth="1"/>
    <col min="14346" max="14589" width="8.87890625" style="105"/>
    <col min="14590" max="14590" width="5.87890625" style="105" customWidth="1"/>
    <col min="14591" max="14591" width="14.87890625" style="105" customWidth="1"/>
    <col min="14592" max="14592" width="21.703125" style="105" customWidth="1"/>
    <col min="14593" max="14593" width="8.703125" style="105" customWidth="1"/>
    <col min="14594" max="14594" width="13.41015625" style="105" customWidth="1"/>
    <col min="14595" max="14595" width="12.1171875" style="105" customWidth="1"/>
    <col min="14596" max="14596" width="11.5859375" style="105" customWidth="1"/>
    <col min="14597" max="14597" width="16.87890625" style="105" customWidth="1"/>
    <col min="14598" max="14599" width="0" style="105" hidden="1" customWidth="1"/>
    <col min="14600" max="14600" width="30.5859375" style="105" customWidth="1"/>
    <col min="14601" max="14601" width="10.5859375" style="105" customWidth="1"/>
    <col min="14602" max="14845" width="8.87890625" style="105"/>
    <col min="14846" max="14846" width="5.87890625" style="105" customWidth="1"/>
    <col min="14847" max="14847" width="14.87890625" style="105" customWidth="1"/>
    <col min="14848" max="14848" width="21.703125" style="105" customWidth="1"/>
    <col min="14849" max="14849" width="8.703125" style="105" customWidth="1"/>
    <col min="14850" max="14850" width="13.41015625" style="105" customWidth="1"/>
    <col min="14851" max="14851" width="12.1171875" style="105" customWidth="1"/>
    <col min="14852" max="14852" width="11.5859375" style="105" customWidth="1"/>
    <col min="14853" max="14853" width="16.87890625" style="105" customWidth="1"/>
    <col min="14854" max="14855" width="0" style="105" hidden="1" customWidth="1"/>
    <col min="14856" max="14856" width="30.5859375" style="105" customWidth="1"/>
    <col min="14857" max="14857" width="10.5859375" style="105" customWidth="1"/>
    <col min="14858" max="15101" width="8.87890625" style="105"/>
    <col min="15102" max="15102" width="5.87890625" style="105" customWidth="1"/>
    <col min="15103" max="15103" width="14.87890625" style="105" customWidth="1"/>
    <col min="15104" max="15104" width="21.703125" style="105" customWidth="1"/>
    <col min="15105" max="15105" width="8.703125" style="105" customWidth="1"/>
    <col min="15106" max="15106" width="13.41015625" style="105" customWidth="1"/>
    <col min="15107" max="15107" width="12.1171875" style="105" customWidth="1"/>
    <col min="15108" max="15108" width="11.5859375" style="105" customWidth="1"/>
    <col min="15109" max="15109" width="16.87890625" style="105" customWidth="1"/>
    <col min="15110" max="15111" width="0" style="105" hidden="1" customWidth="1"/>
    <col min="15112" max="15112" width="30.5859375" style="105" customWidth="1"/>
    <col min="15113" max="15113" width="10.5859375" style="105" customWidth="1"/>
    <col min="15114" max="15357" width="8.87890625" style="105"/>
    <col min="15358" max="15358" width="5.87890625" style="105" customWidth="1"/>
    <col min="15359" max="15359" width="14.87890625" style="105" customWidth="1"/>
    <col min="15360" max="15360" width="21.703125" style="105" customWidth="1"/>
    <col min="15361" max="15361" width="8.703125" style="105" customWidth="1"/>
    <col min="15362" max="15362" width="13.41015625" style="105" customWidth="1"/>
    <col min="15363" max="15363" width="12.1171875" style="105" customWidth="1"/>
    <col min="15364" max="15364" width="11.5859375" style="105" customWidth="1"/>
    <col min="15365" max="15365" width="16.87890625" style="105" customWidth="1"/>
    <col min="15366" max="15367" width="0" style="105" hidden="1" customWidth="1"/>
    <col min="15368" max="15368" width="30.5859375" style="105" customWidth="1"/>
    <col min="15369" max="15369" width="10.5859375" style="105" customWidth="1"/>
    <col min="15370" max="15613" width="8.87890625" style="105"/>
    <col min="15614" max="15614" width="5.87890625" style="105" customWidth="1"/>
    <col min="15615" max="15615" width="14.87890625" style="105" customWidth="1"/>
    <col min="15616" max="15616" width="21.703125" style="105" customWidth="1"/>
    <col min="15617" max="15617" width="8.703125" style="105" customWidth="1"/>
    <col min="15618" max="15618" width="13.41015625" style="105" customWidth="1"/>
    <col min="15619" max="15619" width="12.1171875" style="105" customWidth="1"/>
    <col min="15620" max="15620" width="11.5859375" style="105" customWidth="1"/>
    <col min="15621" max="15621" width="16.87890625" style="105" customWidth="1"/>
    <col min="15622" max="15623" width="0" style="105" hidden="1" customWidth="1"/>
    <col min="15624" max="15624" width="30.5859375" style="105" customWidth="1"/>
    <col min="15625" max="15625" width="10.5859375" style="105" customWidth="1"/>
    <col min="15626" max="15869" width="8.87890625" style="105"/>
    <col min="15870" max="15870" width="5.87890625" style="105" customWidth="1"/>
    <col min="15871" max="15871" width="14.87890625" style="105" customWidth="1"/>
    <col min="15872" max="15872" width="21.703125" style="105" customWidth="1"/>
    <col min="15873" max="15873" width="8.703125" style="105" customWidth="1"/>
    <col min="15874" max="15874" width="13.41015625" style="105" customWidth="1"/>
    <col min="15875" max="15875" width="12.1171875" style="105" customWidth="1"/>
    <col min="15876" max="15876" width="11.5859375" style="105" customWidth="1"/>
    <col min="15877" max="15877" width="16.87890625" style="105" customWidth="1"/>
    <col min="15878" max="15879" width="0" style="105" hidden="1" customWidth="1"/>
    <col min="15880" max="15880" width="30.5859375" style="105" customWidth="1"/>
    <col min="15881" max="15881" width="10.5859375" style="105" customWidth="1"/>
    <col min="15882" max="16125" width="8.87890625" style="105"/>
    <col min="16126" max="16126" width="5.87890625" style="105" customWidth="1"/>
    <col min="16127" max="16127" width="14.87890625" style="105" customWidth="1"/>
    <col min="16128" max="16128" width="21.703125" style="105" customWidth="1"/>
    <col min="16129" max="16129" width="8.703125" style="105" customWidth="1"/>
    <col min="16130" max="16130" width="13.41015625" style="105" customWidth="1"/>
    <col min="16131" max="16131" width="12.1171875" style="105" customWidth="1"/>
    <col min="16132" max="16132" width="11.5859375" style="105" customWidth="1"/>
    <col min="16133" max="16133" width="16.87890625" style="105" customWidth="1"/>
    <col min="16134" max="16135" width="0" style="105" hidden="1" customWidth="1"/>
    <col min="16136" max="16136" width="30.5859375" style="105" customWidth="1"/>
    <col min="16137" max="16137" width="10.5859375" style="105" customWidth="1"/>
    <col min="16138" max="16383" width="8.87890625" style="105"/>
    <col min="16384" max="16384" width="8.703125" style="105" customWidth="1"/>
  </cols>
  <sheetData>
    <row r="1" spans="1:10" ht="15.75" customHeight="1" x14ac:dyDescent="0.35">
      <c r="I1" s="105" t="s">
        <v>0</v>
      </c>
    </row>
    <row r="2" spans="1:10" ht="10.5" customHeight="1" x14ac:dyDescent="0.35">
      <c r="I2" s="105" t="s">
        <v>1</v>
      </c>
    </row>
    <row r="3" spans="1:10" ht="12.75" customHeight="1" x14ac:dyDescent="0.35">
      <c r="I3" s="496" t="s">
        <v>1393</v>
      </c>
    </row>
    <row r="4" spans="1:10" ht="10.5" customHeight="1" x14ac:dyDescent="0.35">
      <c r="I4" s="496" t="s">
        <v>1392</v>
      </c>
    </row>
    <row r="5" spans="1:10" ht="19.2" customHeight="1" x14ac:dyDescent="0.35">
      <c r="A5" s="107" t="s">
        <v>2</v>
      </c>
      <c r="F5" s="107" t="s">
        <v>3</v>
      </c>
      <c r="H5" s="108"/>
      <c r="I5" s="108"/>
    </row>
    <row r="6" spans="1:10" ht="31.5" customHeight="1" x14ac:dyDescent="0.35">
      <c r="A6" s="521" t="s">
        <v>4</v>
      </c>
      <c r="B6" s="521" t="s">
        <v>5</v>
      </c>
      <c r="C6" s="521" t="s">
        <v>6</v>
      </c>
      <c r="D6" s="521" t="s">
        <v>7</v>
      </c>
      <c r="E6" s="521" t="s">
        <v>8</v>
      </c>
      <c r="F6" s="521"/>
      <c r="G6" s="521" t="s">
        <v>9</v>
      </c>
      <c r="H6" s="517" t="s">
        <v>10</v>
      </c>
      <c r="I6" s="518" t="s">
        <v>11</v>
      </c>
    </row>
    <row r="7" spans="1:10" ht="39.950000000000003" customHeight="1" x14ac:dyDescent="0.35">
      <c r="A7" s="521"/>
      <c r="B7" s="521"/>
      <c r="C7" s="521"/>
      <c r="D7" s="521"/>
      <c r="E7" s="483" t="s">
        <v>12</v>
      </c>
      <c r="F7" s="483" t="s">
        <v>13</v>
      </c>
      <c r="G7" s="521"/>
      <c r="H7" s="517"/>
      <c r="I7" s="519"/>
    </row>
    <row r="8" spans="1:10" ht="15" customHeight="1" x14ac:dyDescent="0.35">
      <c r="A8" s="109">
        <v>1</v>
      </c>
      <c r="B8" s="109">
        <v>2</v>
      </c>
      <c r="C8" s="110" t="s">
        <v>14</v>
      </c>
      <c r="D8" s="109">
        <v>4</v>
      </c>
      <c r="E8" s="109">
        <v>5</v>
      </c>
      <c r="F8" s="109">
        <v>6</v>
      </c>
      <c r="G8" s="109">
        <v>7</v>
      </c>
      <c r="H8" s="88">
        <v>8</v>
      </c>
      <c r="I8" s="88">
        <v>9</v>
      </c>
    </row>
    <row r="9" spans="1:10" ht="15" customHeight="1" x14ac:dyDescent="0.35">
      <c r="A9" s="111" t="s">
        <v>15</v>
      </c>
      <c r="B9" s="107" t="s">
        <v>16</v>
      </c>
      <c r="D9" s="112"/>
      <c r="E9" s="113"/>
      <c r="F9" s="113"/>
      <c r="G9" s="113"/>
      <c r="H9" s="108"/>
      <c r="I9" s="108"/>
    </row>
    <row r="10" spans="1:10" ht="15" customHeight="1" x14ac:dyDescent="0.35">
      <c r="A10" s="111" t="s">
        <v>17</v>
      </c>
      <c r="B10" s="107" t="s">
        <v>18</v>
      </c>
      <c r="C10" s="107"/>
      <c r="D10" s="111"/>
      <c r="E10" s="114"/>
      <c r="F10" s="114"/>
      <c r="G10" s="114"/>
      <c r="H10" s="115"/>
      <c r="I10" s="115"/>
    </row>
    <row r="11" spans="1:10" ht="243.45" customHeight="1" x14ac:dyDescent="0.35">
      <c r="A11" s="116" t="s">
        <v>19</v>
      </c>
      <c r="B11" s="117" t="s">
        <v>20</v>
      </c>
      <c r="C11" s="117" t="s">
        <v>21</v>
      </c>
      <c r="D11" s="116" t="s">
        <v>22</v>
      </c>
      <c r="E11" s="116" t="s">
        <v>23</v>
      </c>
      <c r="F11" s="116"/>
      <c r="G11" s="116"/>
      <c r="H11" s="118" t="s">
        <v>24</v>
      </c>
      <c r="I11" s="516" t="s">
        <v>1391</v>
      </c>
      <c r="J11" s="119"/>
    </row>
    <row r="12" spans="1:10" ht="136" x14ac:dyDescent="0.35">
      <c r="A12" s="116" t="s">
        <v>25</v>
      </c>
      <c r="B12" s="117" t="s">
        <v>26</v>
      </c>
      <c r="C12" s="117" t="s">
        <v>27</v>
      </c>
      <c r="D12" s="116" t="s">
        <v>22</v>
      </c>
      <c r="E12" s="116" t="s">
        <v>23</v>
      </c>
      <c r="F12" s="116"/>
      <c r="G12" s="116" t="s">
        <v>28</v>
      </c>
      <c r="H12" s="120" t="s">
        <v>29</v>
      </c>
      <c r="I12" s="120" t="s">
        <v>30</v>
      </c>
      <c r="J12" s="119"/>
    </row>
    <row r="13" spans="1:10" ht="147.35" x14ac:dyDescent="0.35">
      <c r="A13" s="116" t="s">
        <v>31</v>
      </c>
      <c r="B13" s="117" t="s">
        <v>32</v>
      </c>
      <c r="C13" s="117" t="s">
        <v>33</v>
      </c>
      <c r="D13" s="116" t="s">
        <v>22</v>
      </c>
      <c r="E13" s="116" t="s">
        <v>23</v>
      </c>
      <c r="G13" s="116" t="s">
        <v>28</v>
      </c>
      <c r="H13" s="120" t="s">
        <v>34</v>
      </c>
      <c r="I13" s="120" t="s">
        <v>35</v>
      </c>
      <c r="J13" s="119"/>
    </row>
    <row r="14" spans="1:10" ht="68" x14ac:dyDescent="0.35">
      <c r="A14" s="116" t="s">
        <v>36</v>
      </c>
      <c r="B14" s="117" t="s">
        <v>37</v>
      </c>
      <c r="C14" s="117" t="s">
        <v>38</v>
      </c>
      <c r="D14" s="116" t="s">
        <v>39</v>
      </c>
      <c r="E14" s="116" t="s">
        <v>23</v>
      </c>
      <c r="F14" s="116"/>
      <c r="G14" s="116" t="s">
        <v>28</v>
      </c>
      <c r="H14" s="120" t="s">
        <v>40</v>
      </c>
      <c r="I14" s="120" t="s">
        <v>41</v>
      </c>
      <c r="J14" s="119"/>
    </row>
    <row r="15" spans="1:10" ht="114.6" customHeight="1" x14ac:dyDescent="0.35">
      <c r="A15" s="116" t="s">
        <v>42</v>
      </c>
      <c r="B15" s="117" t="s">
        <v>43</v>
      </c>
      <c r="C15" s="117" t="s">
        <v>44</v>
      </c>
      <c r="D15" s="116" t="s">
        <v>39</v>
      </c>
      <c r="E15" s="116" t="s">
        <v>23</v>
      </c>
      <c r="F15" s="116"/>
      <c r="G15" s="116" t="s">
        <v>28</v>
      </c>
      <c r="H15" s="120" t="s">
        <v>45</v>
      </c>
      <c r="I15" s="120" t="s">
        <v>46</v>
      </c>
      <c r="J15" s="119"/>
    </row>
    <row r="16" spans="1:10" ht="91.5" customHeight="1" x14ac:dyDescent="0.35">
      <c r="A16" s="116" t="s">
        <v>47</v>
      </c>
      <c r="B16" s="117" t="s">
        <v>48</v>
      </c>
      <c r="C16" s="117" t="s">
        <v>49</v>
      </c>
      <c r="D16" s="116" t="s">
        <v>50</v>
      </c>
      <c r="E16" s="116" t="s">
        <v>23</v>
      </c>
      <c r="F16" s="116" t="s">
        <v>51</v>
      </c>
      <c r="G16" s="116" t="s">
        <v>28</v>
      </c>
      <c r="H16" s="120" t="s">
        <v>52</v>
      </c>
      <c r="I16" s="120" t="s">
        <v>53</v>
      </c>
      <c r="J16" s="121"/>
    </row>
    <row r="17" spans="1:11" ht="79.349999999999994" x14ac:dyDescent="0.35">
      <c r="A17" s="116" t="s">
        <v>54</v>
      </c>
      <c r="B17" s="117" t="s">
        <v>55</v>
      </c>
      <c r="C17" s="117" t="s">
        <v>56</v>
      </c>
      <c r="D17" s="116" t="s">
        <v>39</v>
      </c>
      <c r="E17" s="116" t="s">
        <v>23</v>
      </c>
      <c r="F17" s="116"/>
      <c r="G17" s="116" t="s">
        <v>28</v>
      </c>
      <c r="H17" s="120" t="s">
        <v>57</v>
      </c>
      <c r="I17" s="120" t="s">
        <v>58</v>
      </c>
    </row>
    <row r="18" spans="1:11" ht="102.75" customHeight="1" x14ac:dyDescent="0.35">
      <c r="A18" s="116" t="s">
        <v>59</v>
      </c>
      <c r="B18" s="117" t="s">
        <v>60</v>
      </c>
      <c r="C18" s="117" t="s">
        <v>61</v>
      </c>
      <c r="D18" s="116" t="s">
        <v>22</v>
      </c>
      <c r="E18" s="116" t="s">
        <v>23</v>
      </c>
      <c r="F18" s="122" t="s">
        <v>62</v>
      </c>
      <c r="G18" s="116" t="s">
        <v>28</v>
      </c>
      <c r="H18" s="120" t="s">
        <v>63</v>
      </c>
      <c r="I18" s="120" t="s">
        <v>64</v>
      </c>
      <c r="J18" s="119"/>
    </row>
    <row r="19" spans="1:11" ht="215.35" x14ac:dyDescent="0.35">
      <c r="A19" s="116" t="s">
        <v>65</v>
      </c>
      <c r="B19" s="123" t="s">
        <v>66</v>
      </c>
      <c r="C19" s="123" t="s">
        <v>67</v>
      </c>
      <c r="D19" s="116" t="s">
        <v>68</v>
      </c>
      <c r="E19" s="116" t="s">
        <v>23</v>
      </c>
      <c r="F19" s="116" t="s">
        <v>69</v>
      </c>
      <c r="G19" s="116" t="s">
        <v>70</v>
      </c>
      <c r="H19" s="120" t="s">
        <v>71</v>
      </c>
      <c r="I19" s="120" t="s">
        <v>72</v>
      </c>
      <c r="J19" s="520"/>
      <c r="K19" s="124"/>
    </row>
    <row r="20" spans="1:11" ht="68" x14ac:dyDescent="0.35">
      <c r="A20" s="116" t="s">
        <v>73</v>
      </c>
      <c r="B20" s="123" t="s">
        <v>74</v>
      </c>
      <c r="C20" s="123" t="s">
        <v>75</v>
      </c>
      <c r="D20" s="116" t="s">
        <v>68</v>
      </c>
      <c r="E20" s="116" t="s">
        <v>23</v>
      </c>
      <c r="F20" s="116" t="s">
        <v>76</v>
      </c>
      <c r="G20" s="116" t="s">
        <v>70</v>
      </c>
      <c r="H20" s="120" t="s">
        <v>71</v>
      </c>
      <c r="I20" s="120" t="s">
        <v>77</v>
      </c>
      <c r="J20" s="520"/>
      <c r="K20" s="124"/>
    </row>
    <row r="21" spans="1:11" ht="158.1" customHeight="1" x14ac:dyDescent="0.35">
      <c r="A21" s="116" t="s">
        <v>78</v>
      </c>
      <c r="B21" s="123" t="s">
        <v>79</v>
      </c>
      <c r="C21" s="123" t="s">
        <v>80</v>
      </c>
      <c r="D21" s="116" t="s">
        <v>50</v>
      </c>
      <c r="E21" s="116" t="s">
        <v>23</v>
      </c>
      <c r="F21" s="116" t="s">
        <v>76</v>
      </c>
      <c r="G21" s="116" t="s">
        <v>70</v>
      </c>
      <c r="H21" s="120" t="s">
        <v>71</v>
      </c>
      <c r="I21" s="120" t="s">
        <v>81</v>
      </c>
      <c r="J21" s="520"/>
      <c r="K21" s="124"/>
    </row>
    <row r="22" spans="1:11" ht="79.349999999999994" x14ac:dyDescent="0.35">
      <c r="A22" s="116" t="s">
        <v>82</v>
      </c>
      <c r="B22" s="123" t="s">
        <v>83</v>
      </c>
      <c r="C22" s="123" t="s">
        <v>84</v>
      </c>
      <c r="D22" s="116" t="s">
        <v>50</v>
      </c>
      <c r="E22" s="116" t="s">
        <v>23</v>
      </c>
      <c r="F22" s="116" t="s">
        <v>76</v>
      </c>
      <c r="G22" s="116" t="s">
        <v>70</v>
      </c>
      <c r="H22" s="120" t="s">
        <v>71</v>
      </c>
      <c r="I22" s="120" t="s">
        <v>85</v>
      </c>
      <c r="J22" s="520"/>
      <c r="K22" s="124"/>
    </row>
    <row r="23" spans="1:11" ht="12.95" customHeight="1" x14ac:dyDescent="0.35">
      <c r="A23" s="125"/>
      <c r="B23" s="121"/>
      <c r="C23" s="121"/>
      <c r="D23" s="125"/>
      <c r="E23" s="125"/>
      <c r="F23" s="125"/>
      <c r="G23" s="121"/>
      <c r="H23" s="108"/>
      <c r="I23" s="108"/>
      <c r="J23" s="126"/>
    </row>
    <row r="24" spans="1:11" ht="12.95" customHeight="1" x14ac:dyDescent="0.35">
      <c r="A24" s="127" t="s">
        <v>86</v>
      </c>
      <c r="B24" s="128" t="s">
        <v>87</v>
      </c>
      <c r="C24" s="128"/>
      <c r="D24" s="127"/>
      <c r="E24" s="127"/>
      <c r="F24" s="127"/>
      <c r="G24" s="114"/>
      <c r="H24" s="115"/>
      <c r="I24" s="115"/>
      <c r="J24" s="126"/>
    </row>
    <row r="25" spans="1:11" ht="124.7" x14ac:dyDescent="0.35">
      <c r="A25" s="116" t="s">
        <v>88</v>
      </c>
      <c r="B25" s="117" t="s">
        <v>89</v>
      </c>
      <c r="C25" s="117" t="s">
        <v>90</v>
      </c>
      <c r="D25" s="116" t="s">
        <v>39</v>
      </c>
      <c r="E25" s="116" t="s">
        <v>91</v>
      </c>
      <c r="F25" s="116" t="s">
        <v>92</v>
      </c>
      <c r="G25" s="116" t="s">
        <v>28</v>
      </c>
      <c r="H25" s="120" t="s">
        <v>93</v>
      </c>
      <c r="I25" s="120" t="s">
        <v>94</v>
      </c>
      <c r="J25" s="126"/>
    </row>
    <row r="26" spans="1:11" ht="238.5" customHeight="1" x14ac:dyDescent="0.35">
      <c r="A26" s="116" t="s">
        <v>95</v>
      </c>
      <c r="B26" s="117" t="s">
        <v>96</v>
      </c>
      <c r="C26" s="117" t="s">
        <v>97</v>
      </c>
      <c r="D26" s="116" t="s">
        <v>39</v>
      </c>
      <c r="E26" s="116" t="s">
        <v>91</v>
      </c>
      <c r="F26" s="116" t="s">
        <v>98</v>
      </c>
      <c r="G26" s="116" t="s">
        <v>28</v>
      </c>
      <c r="H26" s="120" t="s">
        <v>99</v>
      </c>
      <c r="I26" s="120" t="s">
        <v>100</v>
      </c>
      <c r="J26" s="126"/>
    </row>
    <row r="27" spans="1:11" ht="84.6" customHeight="1" x14ac:dyDescent="0.35">
      <c r="A27" s="116" t="s">
        <v>101</v>
      </c>
      <c r="B27" s="117" t="s">
        <v>102</v>
      </c>
      <c r="C27" s="117" t="s">
        <v>103</v>
      </c>
      <c r="D27" s="116" t="s">
        <v>39</v>
      </c>
      <c r="E27" s="116" t="s">
        <v>91</v>
      </c>
      <c r="F27" s="116"/>
      <c r="G27" s="116" t="s">
        <v>28</v>
      </c>
      <c r="H27" s="120" t="s">
        <v>104</v>
      </c>
      <c r="I27" s="120" t="s">
        <v>105</v>
      </c>
      <c r="J27" s="126"/>
    </row>
    <row r="28" spans="1:11" x14ac:dyDescent="0.35">
      <c r="A28" s="129"/>
      <c r="B28" s="130"/>
      <c r="C28" s="130"/>
      <c r="D28" s="129"/>
      <c r="E28" s="129"/>
      <c r="F28" s="129"/>
      <c r="G28" s="121"/>
      <c r="H28" s="108"/>
      <c r="I28" s="108"/>
    </row>
    <row r="29" spans="1:11" ht="13.5" customHeight="1" x14ac:dyDescent="0.35">
      <c r="A29" s="127" t="s">
        <v>106</v>
      </c>
      <c r="B29" s="128" t="s">
        <v>107</v>
      </c>
      <c r="C29" s="128"/>
      <c r="D29" s="128"/>
      <c r="E29" s="127"/>
      <c r="F29" s="127"/>
      <c r="G29" s="107"/>
      <c r="H29" s="115"/>
      <c r="I29" s="115"/>
    </row>
    <row r="30" spans="1:11" ht="136.5" customHeight="1" x14ac:dyDescent="0.35">
      <c r="A30" s="116" t="s">
        <v>108</v>
      </c>
      <c r="B30" s="123" t="s">
        <v>109</v>
      </c>
      <c r="C30" s="117" t="s">
        <v>110</v>
      </c>
      <c r="D30" s="116" t="s">
        <v>50</v>
      </c>
      <c r="E30" s="116" t="s">
        <v>111</v>
      </c>
      <c r="F30" s="116"/>
      <c r="G30" s="495" t="s">
        <v>28</v>
      </c>
      <c r="H30" s="131" t="s">
        <v>112</v>
      </c>
      <c r="I30" s="132" t="s">
        <v>113</v>
      </c>
      <c r="J30" s="105">
        <v>1</v>
      </c>
      <c r="K30" s="124"/>
    </row>
    <row r="31" spans="1:11" ht="309" customHeight="1" x14ac:dyDescent="0.35">
      <c r="A31" s="116" t="s">
        <v>114</v>
      </c>
      <c r="B31" s="117" t="s">
        <v>115</v>
      </c>
      <c r="C31" s="117" t="s">
        <v>116</v>
      </c>
      <c r="D31" s="116" t="s">
        <v>50</v>
      </c>
      <c r="E31" s="116" t="s">
        <v>111</v>
      </c>
      <c r="F31" s="116"/>
      <c r="G31" s="116" t="s">
        <v>28</v>
      </c>
      <c r="H31" s="117" t="s">
        <v>117</v>
      </c>
      <c r="I31" s="118" t="s">
        <v>118</v>
      </c>
      <c r="J31" s="133"/>
      <c r="K31" s="124"/>
    </row>
    <row r="32" spans="1:11" ht="158.1" customHeight="1" x14ac:dyDescent="0.35">
      <c r="A32" s="123" t="s">
        <v>119</v>
      </c>
      <c r="B32" s="123" t="s">
        <v>120</v>
      </c>
      <c r="C32" s="123" t="s">
        <v>121</v>
      </c>
      <c r="D32" s="116" t="s">
        <v>50</v>
      </c>
      <c r="E32" s="116" t="s">
        <v>111</v>
      </c>
      <c r="F32" s="116"/>
      <c r="G32" s="116" t="s">
        <v>28</v>
      </c>
      <c r="H32" s="134" t="s">
        <v>122</v>
      </c>
      <c r="I32" s="135" t="s">
        <v>123</v>
      </c>
      <c r="J32" s="119"/>
      <c r="K32" s="124"/>
    </row>
    <row r="33" spans="1:11" ht="87.6" customHeight="1" x14ac:dyDescent="0.35">
      <c r="A33" s="123" t="s">
        <v>124</v>
      </c>
      <c r="B33" s="123" t="s">
        <v>125</v>
      </c>
      <c r="C33" s="117" t="s">
        <v>126</v>
      </c>
      <c r="D33" s="116" t="s">
        <v>50</v>
      </c>
      <c r="E33" s="116" t="s">
        <v>111</v>
      </c>
      <c r="F33" s="116"/>
      <c r="G33" s="116" t="s">
        <v>28</v>
      </c>
      <c r="H33" s="123" t="s">
        <v>127</v>
      </c>
      <c r="I33" s="131" t="s">
        <v>128</v>
      </c>
      <c r="J33" s="121"/>
      <c r="K33" s="124"/>
    </row>
    <row r="34" spans="1:11" ht="150.6" customHeight="1" x14ac:dyDescent="0.35">
      <c r="A34" s="123" t="s">
        <v>129</v>
      </c>
      <c r="B34" s="123" t="s">
        <v>130</v>
      </c>
      <c r="C34" s="123" t="s">
        <v>131</v>
      </c>
      <c r="D34" s="116" t="s">
        <v>50</v>
      </c>
      <c r="E34" s="116" t="s">
        <v>111</v>
      </c>
      <c r="F34" s="136"/>
      <c r="G34" s="137" t="s">
        <v>28</v>
      </c>
      <c r="H34" s="123" t="s">
        <v>132</v>
      </c>
      <c r="I34" s="131" t="s">
        <v>133</v>
      </c>
      <c r="J34" s="105"/>
      <c r="K34" s="124"/>
    </row>
    <row r="36" spans="1:11" x14ac:dyDescent="0.35">
      <c r="H36" s="107"/>
    </row>
    <row r="38" spans="1:11" s="106" customFormat="1" x14ac:dyDescent="0.35">
      <c r="A38" s="105"/>
      <c r="B38" s="105"/>
      <c r="C38" s="105"/>
      <c r="D38" s="105"/>
      <c r="E38" s="105"/>
      <c r="F38" s="105"/>
      <c r="G38" s="105"/>
      <c r="H38" s="105"/>
      <c r="I38" s="105"/>
      <c r="J38" s="106">
        <v>20</v>
      </c>
    </row>
    <row r="40" spans="1:11" ht="15" customHeight="1" x14ac:dyDescent="0.35">
      <c r="H40" s="138"/>
    </row>
    <row r="41" spans="1:11" ht="44.25" hidden="1" customHeight="1" x14ac:dyDescent="0.35"/>
  </sheetData>
  <mergeCells count="9">
    <mergeCell ref="H6:H7"/>
    <mergeCell ref="I6:I7"/>
    <mergeCell ref="J19:J22"/>
    <mergeCell ref="A6:A7"/>
    <mergeCell ref="B6:B7"/>
    <mergeCell ref="C6:C7"/>
    <mergeCell ref="D6:D7"/>
    <mergeCell ref="E6:F6"/>
    <mergeCell ref="G6:G7"/>
  </mergeCells>
  <conditionalFormatting sqref="A1:F1048576 H1:XFD1048576">
    <cfRule type="cellIs" dxfId="26" priority="1" operator="equal">
      <formula>"Nevykdytas"</formula>
    </cfRule>
  </conditionalFormatting>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19"/>
  <sheetViews>
    <sheetView topLeftCell="B1" zoomScaleNormal="100" zoomScaleSheetLayoutView="85" zoomScalePageLayoutView="70" workbookViewId="0">
      <selection activeCell="H10" sqref="H10"/>
    </sheetView>
  </sheetViews>
  <sheetFormatPr defaultColWidth="8.703125" defaultRowHeight="11.35" x14ac:dyDescent="0.35"/>
  <cols>
    <col min="1" max="1" width="8.703125" style="57" customWidth="1"/>
    <col min="2" max="2" width="16" style="57" customWidth="1"/>
    <col min="3" max="3" width="38.703125" style="57" customWidth="1"/>
    <col min="4" max="4" width="9.703125" style="298" customWidth="1"/>
    <col min="5" max="5" width="13.703125" style="298" customWidth="1"/>
    <col min="6" max="6" width="15.703125" style="298" customWidth="1"/>
    <col min="7" max="7" width="12.703125" style="298" customWidth="1"/>
    <col min="8" max="8" width="61.41015625" style="298" customWidth="1"/>
    <col min="9" max="9" width="54.703125" style="298" customWidth="1"/>
    <col min="10" max="10" width="9.1171875" style="19" customWidth="1"/>
    <col min="11" max="16384" width="8.703125" style="57"/>
  </cols>
  <sheetData>
    <row r="1" spans="1:12" ht="15" customHeight="1" x14ac:dyDescent="0.35"/>
    <row r="2" spans="1:12" ht="15" customHeight="1" x14ac:dyDescent="0.35">
      <c r="A2" s="58" t="s">
        <v>819</v>
      </c>
      <c r="B2" s="2"/>
      <c r="C2" s="2"/>
      <c r="D2" s="300"/>
      <c r="F2" s="58" t="s">
        <v>3</v>
      </c>
      <c r="G2" s="301"/>
      <c r="H2" s="280"/>
      <c r="I2" s="280"/>
    </row>
    <row r="3" spans="1:12" ht="39.950000000000003" customHeight="1" x14ac:dyDescent="0.35">
      <c r="A3" s="539" t="s">
        <v>4</v>
      </c>
      <c r="B3" s="539" t="s">
        <v>5</v>
      </c>
      <c r="C3" s="539" t="s">
        <v>279</v>
      </c>
      <c r="D3" s="539" t="s">
        <v>7</v>
      </c>
      <c r="E3" s="539" t="s">
        <v>8</v>
      </c>
      <c r="F3" s="539"/>
      <c r="G3" s="539" t="s">
        <v>9</v>
      </c>
      <c r="H3" s="542" t="s">
        <v>10</v>
      </c>
      <c r="I3" s="542" t="s">
        <v>11</v>
      </c>
    </row>
    <row r="4" spans="1:12" ht="39.950000000000003" customHeight="1" x14ac:dyDescent="0.35">
      <c r="A4" s="539"/>
      <c r="B4" s="539"/>
      <c r="C4" s="539"/>
      <c r="D4" s="539"/>
      <c r="E4" s="490" t="s">
        <v>12</v>
      </c>
      <c r="F4" s="490" t="s">
        <v>13</v>
      </c>
      <c r="G4" s="539"/>
      <c r="H4" s="542"/>
      <c r="I4" s="542"/>
    </row>
    <row r="5" spans="1:12" ht="15" customHeight="1" x14ac:dyDescent="0.35">
      <c r="A5" s="3">
        <v>1</v>
      </c>
      <c r="B5" s="3">
        <v>2</v>
      </c>
      <c r="C5" s="4" t="s">
        <v>14</v>
      </c>
      <c r="D5" s="3">
        <v>4</v>
      </c>
      <c r="E5" s="3">
        <v>5</v>
      </c>
      <c r="F5" s="3">
        <v>6</v>
      </c>
      <c r="G5" s="3">
        <v>7</v>
      </c>
      <c r="H5" s="5">
        <v>8</v>
      </c>
      <c r="I5" s="5">
        <v>9</v>
      </c>
    </row>
    <row r="6" spans="1:12" ht="15" customHeight="1" x14ac:dyDescent="0.35">
      <c r="A6" s="61" t="s">
        <v>820</v>
      </c>
      <c r="B6" s="62" t="s">
        <v>821</v>
      </c>
      <c r="C6" s="63"/>
      <c r="D6" s="286"/>
      <c r="E6" s="287"/>
      <c r="F6" s="287"/>
      <c r="G6" s="287"/>
      <c r="H6" s="280"/>
      <c r="I6" s="280"/>
    </row>
    <row r="7" spans="1:12" ht="15" customHeight="1" x14ac:dyDescent="0.35">
      <c r="A7" s="25" t="s">
        <v>822</v>
      </c>
      <c r="B7" s="66" t="s">
        <v>823</v>
      </c>
      <c r="C7" s="66"/>
      <c r="D7" s="302"/>
      <c r="E7" s="303"/>
      <c r="F7" s="303"/>
      <c r="G7" s="303"/>
      <c r="H7" s="304"/>
      <c r="I7" s="305"/>
    </row>
    <row r="8" spans="1:12" ht="59.25" customHeight="1" x14ac:dyDescent="0.35">
      <c r="A8" s="11" t="s">
        <v>824</v>
      </c>
      <c r="B8" s="12" t="s">
        <v>825</v>
      </c>
      <c r="C8" s="12" t="s">
        <v>826</v>
      </c>
      <c r="D8" s="11" t="s">
        <v>39</v>
      </c>
      <c r="E8" s="11" t="s">
        <v>584</v>
      </c>
      <c r="F8" s="11"/>
      <c r="G8" s="253" t="s">
        <v>70</v>
      </c>
      <c r="H8" s="306" t="s">
        <v>827</v>
      </c>
      <c r="I8" s="307" t="s">
        <v>828</v>
      </c>
      <c r="J8" s="19">
        <v>4</v>
      </c>
    </row>
    <row r="9" spans="1:12" ht="68" x14ac:dyDescent="0.35">
      <c r="A9" s="11" t="s">
        <v>829</v>
      </c>
      <c r="B9" s="12" t="s">
        <v>830</v>
      </c>
      <c r="C9" s="12" t="s">
        <v>831</v>
      </c>
      <c r="D9" s="11" t="s">
        <v>39</v>
      </c>
      <c r="E9" s="11" t="s">
        <v>584</v>
      </c>
      <c r="F9" s="11"/>
      <c r="G9" s="11" t="s">
        <v>28</v>
      </c>
      <c r="H9" s="13" t="s">
        <v>832</v>
      </c>
      <c r="I9" s="13" t="s">
        <v>833</v>
      </c>
      <c r="J9" s="19">
        <v>1</v>
      </c>
    </row>
    <row r="10" spans="1:12" ht="204" x14ac:dyDescent="0.35">
      <c r="A10" s="11" t="s">
        <v>834</v>
      </c>
      <c r="B10" s="12" t="s">
        <v>835</v>
      </c>
      <c r="C10" s="12" t="s">
        <v>836</v>
      </c>
      <c r="D10" s="11" t="s">
        <v>39</v>
      </c>
      <c r="E10" s="11" t="s">
        <v>584</v>
      </c>
      <c r="F10" s="11"/>
      <c r="G10" s="11" t="s">
        <v>28</v>
      </c>
      <c r="H10" s="71" t="s">
        <v>837</v>
      </c>
      <c r="I10" s="38" t="s">
        <v>838</v>
      </c>
      <c r="J10" s="19">
        <v>1</v>
      </c>
    </row>
    <row r="11" spans="1:12" ht="49.5" customHeight="1" x14ac:dyDescent="0.35">
      <c r="A11" s="11" t="s">
        <v>839</v>
      </c>
      <c r="B11" s="12" t="s">
        <v>840</v>
      </c>
      <c r="C11" s="12" t="s">
        <v>841</v>
      </c>
      <c r="D11" s="11" t="s">
        <v>39</v>
      </c>
      <c r="E11" s="11" t="s">
        <v>584</v>
      </c>
      <c r="F11" s="11"/>
      <c r="G11" s="11" t="s">
        <v>28</v>
      </c>
      <c r="H11" s="308" t="s">
        <v>842</v>
      </c>
      <c r="I11" s="38" t="s">
        <v>843</v>
      </c>
      <c r="J11" s="34">
        <v>1</v>
      </c>
    </row>
    <row r="12" spans="1:12" ht="15" customHeight="1" x14ac:dyDescent="0.35">
      <c r="A12" s="309"/>
      <c r="B12" s="310"/>
      <c r="C12" s="310"/>
      <c r="D12" s="259"/>
      <c r="E12" s="259"/>
      <c r="F12" s="259"/>
      <c r="G12" s="259"/>
      <c r="H12" s="311"/>
      <c r="I12" s="312"/>
    </row>
    <row r="13" spans="1:12" ht="15" customHeight="1" x14ac:dyDescent="0.35">
      <c r="A13" s="25" t="s">
        <v>844</v>
      </c>
      <c r="B13" s="66" t="s">
        <v>845</v>
      </c>
      <c r="C13" s="66"/>
      <c r="D13" s="302"/>
      <c r="E13" s="302"/>
      <c r="F13" s="302"/>
      <c r="G13" s="302"/>
      <c r="H13" s="304"/>
      <c r="I13" s="304"/>
    </row>
    <row r="14" spans="1:12" ht="81.599999999999994" customHeight="1" x14ac:dyDescent="0.35">
      <c r="A14" s="214" t="s">
        <v>846</v>
      </c>
      <c r="B14" s="313" t="s">
        <v>847</v>
      </c>
      <c r="C14" s="215" t="s">
        <v>847</v>
      </c>
      <c r="D14" s="216" t="s">
        <v>212</v>
      </c>
      <c r="E14" s="11" t="s">
        <v>584</v>
      </c>
      <c r="F14" s="216" t="s">
        <v>848</v>
      </c>
      <c r="G14" s="11" t="s">
        <v>28</v>
      </c>
      <c r="H14" s="70" t="s">
        <v>849</v>
      </c>
      <c r="I14" s="38" t="s">
        <v>850</v>
      </c>
      <c r="J14" s="314">
        <v>1</v>
      </c>
      <c r="K14" s="315"/>
      <c r="L14" s="315"/>
    </row>
    <row r="15" spans="1:12" ht="170" x14ac:dyDescent="0.35">
      <c r="A15" s="11" t="s">
        <v>851</v>
      </c>
      <c r="B15" s="12" t="s">
        <v>852</v>
      </c>
      <c r="C15" s="12" t="s">
        <v>853</v>
      </c>
      <c r="D15" s="11" t="s">
        <v>39</v>
      </c>
      <c r="E15" s="11" t="s">
        <v>584</v>
      </c>
      <c r="F15" s="11" t="s">
        <v>361</v>
      </c>
      <c r="G15" s="11" t="s">
        <v>28</v>
      </c>
      <c r="H15" s="38" t="s">
        <v>854</v>
      </c>
      <c r="I15" s="38" t="s">
        <v>855</v>
      </c>
      <c r="J15" s="34">
        <v>1</v>
      </c>
    </row>
    <row r="16" spans="1:12" ht="158.69999999999999" x14ac:dyDescent="0.35">
      <c r="A16" s="216" t="s">
        <v>856</v>
      </c>
      <c r="B16" s="274" t="s">
        <v>857</v>
      </c>
      <c r="C16" s="76" t="s">
        <v>858</v>
      </c>
      <c r="D16" s="216" t="s">
        <v>39</v>
      </c>
      <c r="E16" s="216" t="s">
        <v>398</v>
      </c>
      <c r="F16" s="216" t="s">
        <v>361</v>
      </c>
      <c r="G16" s="11" t="s">
        <v>28</v>
      </c>
      <c r="H16" s="70" t="s">
        <v>859</v>
      </c>
      <c r="I16" s="38" t="s">
        <v>860</v>
      </c>
      <c r="J16" s="314">
        <v>1</v>
      </c>
      <c r="K16" s="315"/>
      <c r="L16" s="315"/>
    </row>
    <row r="19" spans="4:10" s="19" customFormat="1" ht="22.5" customHeight="1" x14ac:dyDescent="0.35">
      <c r="D19" s="298"/>
      <c r="E19" s="298"/>
      <c r="F19" s="298"/>
      <c r="G19" s="298"/>
      <c r="H19" s="298"/>
      <c r="I19" s="298"/>
      <c r="J19" s="34">
        <v>7</v>
      </c>
    </row>
  </sheetData>
  <mergeCells count="8">
    <mergeCell ref="H3:H4"/>
    <mergeCell ref="I3:I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rowBreaks count="1" manualBreakCount="1">
    <brk id="12" max="11"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14"/>
  <sheetViews>
    <sheetView zoomScaleNormal="100" zoomScaleSheetLayoutView="85" zoomScalePageLayoutView="40" workbookViewId="0">
      <pane xSplit="1" ySplit="7" topLeftCell="B11" activePane="bottomRight" state="frozen"/>
      <selection activeCell="G10" sqref="G10"/>
      <selection pane="topRight" activeCell="G10" sqref="G10"/>
      <selection pane="bottomLeft" activeCell="G10" sqref="G10"/>
      <selection pane="bottomRight" activeCell="G10" sqref="G10"/>
    </sheetView>
  </sheetViews>
  <sheetFormatPr defaultColWidth="9.1171875" defaultRowHeight="11.35" x14ac:dyDescent="0.35"/>
  <cols>
    <col min="1" max="1" width="8.703125" style="18" customWidth="1"/>
    <col min="2" max="2" width="14.703125" style="18" customWidth="1"/>
    <col min="3" max="3" width="38.703125" style="18" customWidth="1"/>
    <col min="4" max="4" width="10.41015625" style="18" customWidth="1"/>
    <col min="5" max="5" width="15.703125" style="18" customWidth="1"/>
    <col min="6" max="6" width="17.87890625" style="18" customWidth="1"/>
    <col min="7" max="7" width="12.703125" style="57" customWidth="1"/>
    <col min="8" max="8" width="60.29296875" style="18" customWidth="1"/>
    <col min="9" max="9" width="49.5859375" style="18" customWidth="1"/>
    <col min="10" max="10" width="9.1171875" style="19"/>
    <col min="11" max="16384" width="9.1171875" style="18"/>
  </cols>
  <sheetData>
    <row r="1" spans="1:11" ht="15" customHeight="1" x14ac:dyDescent="0.35"/>
    <row r="2" spans="1:11" ht="15" customHeight="1" x14ac:dyDescent="0.35">
      <c r="A2" s="20" t="s">
        <v>228</v>
      </c>
      <c r="B2" s="21"/>
      <c r="C2" s="21"/>
      <c r="D2" s="21"/>
      <c r="F2" s="20" t="s">
        <v>3</v>
      </c>
      <c r="G2" s="60"/>
      <c r="H2" s="22"/>
      <c r="I2" s="22"/>
    </row>
    <row r="3" spans="1:11" s="24" customFormat="1" ht="39.950000000000003" customHeight="1" x14ac:dyDescent="0.35">
      <c r="A3" s="539" t="s">
        <v>4</v>
      </c>
      <c r="B3" s="539" t="s">
        <v>5</v>
      </c>
      <c r="C3" s="539" t="s">
        <v>279</v>
      </c>
      <c r="D3" s="539" t="s">
        <v>7</v>
      </c>
      <c r="E3" s="539" t="s">
        <v>8</v>
      </c>
      <c r="F3" s="539"/>
      <c r="G3" s="539" t="s">
        <v>9</v>
      </c>
      <c r="H3" s="542" t="s">
        <v>10</v>
      </c>
      <c r="I3" s="542" t="s">
        <v>11</v>
      </c>
      <c r="J3" s="23"/>
    </row>
    <row r="4" spans="1:11" s="24" customFormat="1" ht="39.950000000000003" customHeight="1" x14ac:dyDescent="0.35">
      <c r="A4" s="539"/>
      <c r="B4" s="539"/>
      <c r="C4" s="539"/>
      <c r="D4" s="539"/>
      <c r="E4" s="490" t="s">
        <v>12</v>
      </c>
      <c r="F4" s="490" t="s">
        <v>13</v>
      </c>
      <c r="G4" s="539"/>
      <c r="H4" s="542"/>
      <c r="I4" s="542"/>
      <c r="J4" s="23"/>
    </row>
    <row r="5" spans="1:11" ht="15" customHeight="1" x14ac:dyDescent="0.35">
      <c r="A5" s="3">
        <v>1</v>
      </c>
      <c r="B5" s="3">
        <v>2</v>
      </c>
      <c r="C5" s="4" t="s">
        <v>14</v>
      </c>
      <c r="D5" s="3">
        <v>4</v>
      </c>
      <c r="E5" s="3">
        <v>5</v>
      </c>
      <c r="F5" s="3">
        <v>6</v>
      </c>
      <c r="G5" s="3">
        <v>7</v>
      </c>
      <c r="H5" s="5">
        <v>8</v>
      </c>
      <c r="I5" s="5">
        <v>9</v>
      </c>
    </row>
    <row r="6" spans="1:11" ht="15" customHeight="1" x14ac:dyDescent="0.35">
      <c r="A6" s="45" t="s">
        <v>861</v>
      </c>
      <c r="B6" s="46" t="s">
        <v>862</v>
      </c>
      <c r="C6" s="46"/>
      <c r="D6" s="46"/>
      <c r="E6" s="46"/>
      <c r="F6" s="46"/>
      <c r="G6" s="46"/>
      <c r="H6" s="46"/>
      <c r="I6" s="46"/>
    </row>
    <row r="7" spans="1:11" ht="15" customHeight="1" x14ac:dyDescent="0.35">
      <c r="A7" s="25" t="s">
        <v>863</v>
      </c>
      <c r="B7" s="26" t="s">
        <v>864</v>
      </c>
      <c r="C7" s="26"/>
      <c r="D7" s="26"/>
      <c r="E7" s="26"/>
      <c r="F7" s="26"/>
      <c r="G7" s="26"/>
      <c r="H7" s="26"/>
      <c r="I7" s="26"/>
    </row>
    <row r="8" spans="1:11" ht="126" customHeight="1" x14ac:dyDescent="0.35">
      <c r="A8" s="42" t="s">
        <v>865</v>
      </c>
      <c r="B8" s="47" t="s">
        <v>866</v>
      </c>
      <c r="C8" s="47" t="s">
        <v>867</v>
      </c>
      <c r="D8" s="42" t="s">
        <v>50</v>
      </c>
      <c r="E8" s="42" t="s">
        <v>868</v>
      </c>
      <c r="F8" s="42" t="s">
        <v>869</v>
      </c>
      <c r="G8" s="253" t="s">
        <v>28</v>
      </c>
      <c r="H8" s="40" t="s">
        <v>870</v>
      </c>
      <c r="I8" s="48" t="s">
        <v>871</v>
      </c>
      <c r="J8" s="7">
        <v>1</v>
      </c>
      <c r="K8" s="27"/>
    </row>
    <row r="9" spans="1:11" ht="15" customHeight="1" x14ac:dyDescent="0.35">
      <c r="A9" s="43"/>
      <c r="B9" s="44"/>
      <c r="C9" s="44"/>
      <c r="D9" s="43"/>
      <c r="E9" s="44"/>
      <c r="F9" s="44"/>
      <c r="G9" s="309"/>
      <c r="H9" s="49"/>
      <c r="I9" s="50"/>
      <c r="J9" s="7"/>
      <c r="K9" s="27"/>
    </row>
    <row r="10" spans="1:11" ht="15" customHeight="1" x14ac:dyDescent="0.35">
      <c r="A10" s="28" t="s">
        <v>872</v>
      </c>
      <c r="B10" s="29" t="s">
        <v>873</v>
      </c>
      <c r="C10" s="30"/>
      <c r="D10" s="30"/>
      <c r="E10" s="30"/>
      <c r="F10" s="30"/>
      <c r="G10" s="497"/>
      <c r="H10" s="41"/>
      <c r="I10" s="30"/>
      <c r="J10" s="7"/>
      <c r="K10" s="31"/>
    </row>
    <row r="11" spans="1:11" ht="104.45" customHeight="1" x14ac:dyDescent="0.35">
      <c r="A11" s="9" t="s">
        <v>874</v>
      </c>
      <c r="B11" s="10" t="s">
        <v>875</v>
      </c>
      <c r="C11" s="10" t="s">
        <v>876</v>
      </c>
      <c r="D11" s="9" t="s">
        <v>50</v>
      </c>
      <c r="E11" s="9" t="s">
        <v>530</v>
      </c>
      <c r="F11" s="9" t="s">
        <v>877</v>
      </c>
      <c r="G11" s="11" t="s">
        <v>28</v>
      </c>
      <c r="H11" s="37" t="s">
        <v>878</v>
      </c>
      <c r="I11" s="32" t="s">
        <v>879</v>
      </c>
      <c r="J11" s="7">
        <v>1</v>
      </c>
      <c r="K11" s="27"/>
    </row>
    <row r="12" spans="1:11" x14ac:dyDescent="0.35">
      <c r="A12" s="8"/>
      <c r="B12" s="8"/>
      <c r="C12" s="8"/>
      <c r="D12" s="8"/>
      <c r="E12" s="8"/>
      <c r="F12" s="8"/>
      <c r="H12" s="8"/>
      <c r="I12" s="8"/>
      <c r="J12" s="7"/>
    </row>
    <row r="13" spans="1:11" x14ac:dyDescent="0.35">
      <c r="A13" s="8"/>
      <c r="B13" s="8"/>
      <c r="C13" s="8"/>
      <c r="D13" s="8"/>
      <c r="E13" s="8"/>
      <c r="F13" s="8"/>
      <c r="H13" s="8"/>
      <c r="I13" s="8"/>
      <c r="J13" s="7"/>
    </row>
    <row r="14" spans="1:11" s="33" customFormat="1" x14ac:dyDescent="0.35">
      <c r="A14" s="7"/>
      <c r="B14" s="7"/>
      <c r="C14" s="7"/>
      <c r="D14" s="7">
        <f>+COUNTIF($J:$J,1)</f>
        <v>2</v>
      </c>
      <c r="E14" s="7">
        <f>+COUNTIF($J:$J,2)</f>
        <v>1</v>
      </c>
      <c r="F14" s="7">
        <f>+COUNTIF($J:$J,3)</f>
        <v>0</v>
      </c>
      <c r="G14" s="19">
        <f>+COUNTIF($J:$J,4)</f>
        <v>0</v>
      </c>
      <c r="H14" s="7"/>
      <c r="I14" s="7"/>
      <c r="J14" s="7">
        <v>2</v>
      </c>
    </row>
  </sheetData>
  <mergeCells count="8">
    <mergeCell ref="H3:H4"/>
    <mergeCell ref="I3:I4"/>
    <mergeCell ref="A3:A4"/>
    <mergeCell ref="B3:B4"/>
    <mergeCell ref="C3:C4"/>
    <mergeCell ref="D3:D4"/>
    <mergeCell ref="E3:F3"/>
    <mergeCell ref="G3:G4"/>
  </mergeCells>
  <pageMargins left="0.25" right="0.25" top="0.75" bottom="0.75" header="0.3" footer="0.3"/>
  <pageSetup paperSize="9" scale="68" fitToHeight="0" orientation="landscape" r:id="rId1"/>
  <headerFooter>
    <oddFooter>&amp;C&amp;P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8"/>
  <sheetViews>
    <sheetView zoomScaleNormal="100" zoomScaleSheetLayoutView="85" zoomScalePageLayoutView="55" workbookViewId="0">
      <pane xSplit="1" ySplit="7" topLeftCell="C26" activePane="bottomRight" state="frozen"/>
      <selection activeCell="G10" sqref="G10"/>
      <selection pane="topRight" activeCell="G10" sqref="G10"/>
      <selection pane="bottomLeft" activeCell="G10" sqref="G10"/>
      <selection pane="bottomRight" activeCell="H24" sqref="H24"/>
    </sheetView>
  </sheetViews>
  <sheetFormatPr defaultColWidth="8.703125" defaultRowHeight="11.35" x14ac:dyDescent="0.35"/>
  <cols>
    <col min="1" max="1" width="8.703125" style="57" customWidth="1"/>
    <col min="2" max="2" width="14.703125" style="57" customWidth="1"/>
    <col min="3" max="3" width="38.703125" style="57" customWidth="1"/>
    <col min="4" max="4" width="9.703125" style="57" customWidth="1"/>
    <col min="5" max="6" width="15.703125" style="57" customWidth="1"/>
    <col min="7" max="7" width="12.703125" style="57" customWidth="1"/>
    <col min="8" max="8" width="56" style="57" customWidth="1"/>
    <col min="9" max="9" width="52.5859375" style="57" customWidth="1"/>
    <col min="10" max="10" width="9.1171875" style="19" customWidth="1"/>
    <col min="11" max="16384" width="8.703125" style="57"/>
  </cols>
  <sheetData>
    <row r="1" spans="1:10" ht="15" customHeight="1" x14ac:dyDescent="0.35"/>
    <row r="2" spans="1:10" ht="15" customHeight="1" x14ac:dyDescent="0.35">
      <c r="A2" s="58" t="s">
        <v>753</v>
      </c>
      <c r="B2" s="2"/>
      <c r="C2" s="2"/>
      <c r="D2" s="2"/>
      <c r="E2" s="2"/>
      <c r="F2" s="58" t="s">
        <v>3</v>
      </c>
      <c r="H2" s="59"/>
      <c r="I2" s="59"/>
    </row>
    <row r="3" spans="1:10" s="172" customFormat="1" ht="39.950000000000003" customHeight="1" x14ac:dyDescent="0.35">
      <c r="A3" s="539" t="s">
        <v>4</v>
      </c>
      <c r="B3" s="539" t="s">
        <v>5</v>
      </c>
      <c r="C3" s="539" t="s">
        <v>279</v>
      </c>
      <c r="D3" s="539" t="s">
        <v>7</v>
      </c>
      <c r="E3" s="539" t="s">
        <v>8</v>
      </c>
      <c r="F3" s="539"/>
      <c r="G3" s="539" t="s">
        <v>9</v>
      </c>
      <c r="H3" s="542" t="s">
        <v>10</v>
      </c>
      <c r="I3" s="542" t="s">
        <v>11</v>
      </c>
      <c r="J3" s="23"/>
    </row>
    <row r="4" spans="1:10" s="172" customFormat="1" ht="39.950000000000003" customHeight="1" x14ac:dyDescent="0.35">
      <c r="A4" s="539"/>
      <c r="B4" s="539"/>
      <c r="C4" s="539"/>
      <c r="D4" s="539"/>
      <c r="E4" s="490" t="s">
        <v>12</v>
      </c>
      <c r="F4" s="490" t="s">
        <v>13</v>
      </c>
      <c r="G4" s="539"/>
      <c r="H4" s="542"/>
      <c r="I4" s="542"/>
      <c r="J4" s="23"/>
    </row>
    <row r="5" spans="1:10" ht="15" customHeight="1" x14ac:dyDescent="0.35">
      <c r="A5" s="3">
        <v>1</v>
      </c>
      <c r="B5" s="3">
        <v>2</v>
      </c>
      <c r="C5" s="4" t="s">
        <v>14</v>
      </c>
      <c r="D5" s="3">
        <v>4</v>
      </c>
      <c r="E5" s="3">
        <v>5</v>
      </c>
      <c r="F5" s="3">
        <v>6</v>
      </c>
      <c r="G5" s="3">
        <v>7</v>
      </c>
      <c r="H5" s="5">
        <v>8</v>
      </c>
      <c r="I5" s="5">
        <v>9</v>
      </c>
    </row>
    <row r="6" spans="1:10" ht="15" customHeight="1" x14ac:dyDescent="0.35">
      <c r="A6" s="61" t="s">
        <v>880</v>
      </c>
      <c r="B6" s="62" t="s">
        <v>881</v>
      </c>
      <c r="C6" s="63"/>
      <c r="D6" s="64"/>
      <c r="E6" s="65"/>
      <c r="F6" s="65"/>
      <c r="G6" s="65"/>
      <c r="H6" s="59"/>
      <c r="I6" s="59"/>
    </row>
    <row r="7" spans="1:10" ht="15" customHeight="1" x14ac:dyDescent="0.35">
      <c r="A7" s="25" t="s">
        <v>882</v>
      </c>
      <c r="B7" s="66" t="s">
        <v>883</v>
      </c>
      <c r="C7" s="66"/>
      <c r="D7" s="25"/>
      <c r="E7" s="67"/>
      <c r="F7" s="67"/>
      <c r="G7" s="67"/>
      <c r="H7" s="68"/>
      <c r="I7" s="69"/>
    </row>
    <row r="8" spans="1:10" ht="251.1" customHeight="1" x14ac:dyDescent="0.35">
      <c r="A8" s="16" t="s">
        <v>884</v>
      </c>
      <c r="B8" s="292" t="s">
        <v>885</v>
      </c>
      <c r="C8" s="292" t="s">
        <v>886</v>
      </c>
      <c r="D8" s="16" t="s">
        <v>39</v>
      </c>
      <c r="E8" s="16" t="s">
        <v>431</v>
      </c>
      <c r="F8" s="16" t="s">
        <v>473</v>
      </c>
      <c r="G8" s="16" t="s">
        <v>28</v>
      </c>
      <c r="H8" s="173" t="s">
        <v>887</v>
      </c>
      <c r="I8" s="173" t="s">
        <v>888</v>
      </c>
      <c r="J8" s="19">
        <v>1</v>
      </c>
    </row>
    <row r="9" spans="1:10" ht="272" x14ac:dyDescent="0.35">
      <c r="A9" s="16" t="s">
        <v>889</v>
      </c>
      <c r="B9" s="292" t="s">
        <v>890</v>
      </c>
      <c r="C9" s="292" t="s">
        <v>891</v>
      </c>
      <c r="D9" s="16" t="s">
        <v>39</v>
      </c>
      <c r="E9" s="16" t="s">
        <v>431</v>
      </c>
      <c r="F9" s="17" t="s">
        <v>892</v>
      </c>
      <c r="G9" s="16" t="s">
        <v>28</v>
      </c>
      <c r="H9" s="173" t="s">
        <v>893</v>
      </c>
      <c r="I9" s="74" t="s">
        <v>894</v>
      </c>
      <c r="J9" s="19">
        <v>1</v>
      </c>
    </row>
    <row r="10" spans="1:10" ht="56.7" x14ac:dyDescent="0.35">
      <c r="A10" s="16" t="s">
        <v>895</v>
      </c>
      <c r="B10" s="292" t="s">
        <v>896</v>
      </c>
      <c r="C10" s="292" t="s">
        <v>897</v>
      </c>
      <c r="D10" s="16" t="s">
        <v>39</v>
      </c>
      <c r="E10" s="16" t="s">
        <v>431</v>
      </c>
      <c r="F10" s="16"/>
      <c r="G10" s="16" t="s">
        <v>28</v>
      </c>
      <c r="H10" s="173" t="s">
        <v>898</v>
      </c>
      <c r="I10" s="173" t="s">
        <v>899</v>
      </c>
      <c r="J10" s="19">
        <v>1</v>
      </c>
    </row>
    <row r="11" spans="1:10" ht="85.5" customHeight="1" x14ac:dyDescent="0.35">
      <c r="A11" s="16" t="s">
        <v>900</v>
      </c>
      <c r="B11" s="292" t="s">
        <v>901</v>
      </c>
      <c r="C11" s="292" t="s">
        <v>902</v>
      </c>
      <c r="D11" s="16" t="s">
        <v>39</v>
      </c>
      <c r="E11" s="16" t="s">
        <v>431</v>
      </c>
      <c r="F11" s="17" t="s">
        <v>903</v>
      </c>
      <c r="G11" s="16" t="s">
        <v>28</v>
      </c>
      <c r="H11" s="173" t="s">
        <v>904</v>
      </c>
      <c r="I11" s="362" t="s">
        <v>905</v>
      </c>
      <c r="J11" s="34">
        <v>1</v>
      </c>
    </row>
    <row r="12" spans="1:10" ht="104.45" customHeight="1" x14ac:dyDescent="0.35">
      <c r="A12" s="16" t="s">
        <v>906</v>
      </c>
      <c r="B12" s="292" t="s">
        <v>907</v>
      </c>
      <c r="C12" s="292" t="s">
        <v>908</v>
      </c>
      <c r="D12" s="16" t="s">
        <v>212</v>
      </c>
      <c r="E12" s="16" t="s">
        <v>431</v>
      </c>
      <c r="F12" s="359" t="s">
        <v>909</v>
      </c>
      <c r="G12" s="16" t="s">
        <v>28</v>
      </c>
      <c r="H12" s="173" t="s">
        <v>910</v>
      </c>
      <c r="I12" s="74" t="s">
        <v>911</v>
      </c>
      <c r="J12" s="34">
        <v>1</v>
      </c>
    </row>
    <row r="13" spans="1:10" ht="34" x14ac:dyDescent="0.35">
      <c r="A13" s="16" t="s">
        <v>912</v>
      </c>
      <c r="B13" s="292" t="s">
        <v>913</v>
      </c>
      <c r="C13" s="292" t="s">
        <v>914</v>
      </c>
      <c r="D13" s="16" t="s">
        <v>212</v>
      </c>
      <c r="E13" s="16" t="s">
        <v>431</v>
      </c>
      <c r="F13" s="16"/>
      <c r="G13" s="16" t="s">
        <v>28</v>
      </c>
      <c r="H13" s="173" t="s">
        <v>904</v>
      </c>
      <c r="I13" s="74" t="s">
        <v>915</v>
      </c>
      <c r="J13" s="34">
        <v>1</v>
      </c>
    </row>
    <row r="14" spans="1:10" ht="56.7" x14ac:dyDescent="0.35">
      <c r="A14" s="16" t="s">
        <v>916</v>
      </c>
      <c r="B14" s="292" t="s">
        <v>917</v>
      </c>
      <c r="C14" s="292" t="s">
        <v>918</v>
      </c>
      <c r="D14" s="16" t="s">
        <v>39</v>
      </c>
      <c r="E14" s="16" t="s">
        <v>431</v>
      </c>
      <c r="F14" s="16"/>
      <c r="G14" s="16" t="s">
        <v>28</v>
      </c>
      <c r="H14" s="173" t="s">
        <v>919</v>
      </c>
      <c r="I14" s="510" t="s">
        <v>920</v>
      </c>
      <c r="J14" s="34">
        <v>1</v>
      </c>
    </row>
    <row r="15" spans="1:10" ht="117.6" customHeight="1" x14ac:dyDescent="0.35">
      <c r="A15" s="16" t="s">
        <v>921</v>
      </c>
      <c r="B15" s="292" t="s">
        <v>922</v>
      </c>
      <c r="C15" s="292" t="s">
        <v>923</v>
      </c>
      <c r="D15" s="16" t="s">
        <v>39</v>
      </c>
      <c r="E15" s="16" t="s">
        <v>431</v>
      </c>
      <c r="F15" s="16"/>
      <c r="G15" s="16" t="s">
        <v>28</v>
      </c>
      <c r="H15" s="360" t="s">
        <v>924</v>
      </c>
      <c r="I15" s="510" t="s">
        <v>925</v>
      </c>
      <c r="J15" s="34">
        <v>1</v>
      </c>
    </row>
    <row r="16" spans="1:10" ht="45.35" x14ac:dyDescent="0.35">
      <c r="A16" s="16" t="s">
        <v>926</v>
      </c>
      <c r="B16" s="292" t="s">
        <v>927</v>
      </c>
      <c r="C16" s="292" t="s">
        <v>928</v>
      </c>
      <c r="D16" s="16" t="s">
        <v>929</v>
      </c>
      <c r="E16" s="16" t="s">
        <v>431</v>
      </c>
      <c r="F16" s="16"/>
      <c r="G16" s="16" t="s">
        <v>28</v>
      </c>
      <c r="H16" s="173" t="s">
        <v>930</v>
      </c>
      <c r="I16" s="510" t="s">
        <v>925</v>
      </c>
      <c r="J16" s="34">
        <v>1</v>
      </c>
    </row>
    <row r="17" spans="1:10" x14ac:dyDescent="0.35">
      <c r="A17" s="179"/>
      <c r="B17" s="180"/>
      <c r="C17" s="180"/>
      <c r="D17" s="179"/>
      <c r="E17" s="179"/>
      <c r="F17" s="179"/>
      <c r="G17" s="179"/>
      <c r="H17" s="280"/>
      <c r="I17" s="280"/>
    </row>
    <row r="18" spans="1:10" x14ac:dyDescent="0.35">
      <c r="A18" s="25" t="s">
        <v>931</v>
      </c>
      <c r="B18" s="66" t="s">
        <v>932</v>
      </c>
      <c r="C18" s="66"/>
      <c r="D18" s="25"/>
      <c r="E18" s="25"/>
      <c r="F18" s="25"/>
      <c r="G18" s="61"/>
      <c r="H18" s="305"/>
      <c r="I18" s="305"/>
    </row>
    <row r="19" spans="1:10" ht="146.25" customHeight="1" x14ac:dyDescent="0.35">
      <c r="A19" s="16" t="s">
        <v>933</v>
      </c>
      <c r="B19" s="292" t="s">
        <v>934</v>
      </c>
      <c r="C19" s="292" t="s">
        <v>935</v>
      </c>
      <c r="D19" s="16" t="s">
        <v>39</v>
      </c>
      <c r="E19" s="16" t="s">
        <v>431</v>
      </c>
      <c r="F19" s="17" t="s">
        <v>936</v>
      </c>
      <c r="G19" s="51" t="s">
        <v>28</v>
      </c>
      <c r="H19" s="173" t="s">
        <v>937</v>
      </c>
      <c r="I19" s="510" t="s">
        <v>949</v>
      </c>
      <c r="J19" s="34">
        <v>1</v>
      </c>
    </row>
    <row r="20" spans="1:10" ht="105" customHeight="1" x14ac:dyDescent="0.35">
      <c r="A20" s="16" t="s">
        <v>938</v>
      </c>
      <c r="B20" s="292" t="s">
        <v>939</v>
      </c>
      <c r="C20" s="292" t="s">
        <v>940</v>
      </c>
      <c r="D20" s="16" t="s">
        <v>39</v>
      </c>
      <c r="E20" s="16" t="s">
        <v>431</v>
      </c>
      <c r="F20" s="11" t="s">
        <v>941</v>
      </c>
      <c r="G20" s="16" t="s">
        <v>28</v>
      </c>
      <c r="H20" s="173" t="s">
        <v>942</v>
      </c>
      <c r="I20" s="173" t="s">
        <v>943</v>
      </c>
      <c r="J20" s="34">
        <v>1</v>
      </c>
    </row>
    <row r="21" spans="1:10" ht="141" customHeight="1" x14ac:dyDescent="0.35">
      <c r="A21" s="16" t="s">
        <v>944</v>
      </c>
      <c r="B21" s="292" t="s">
        <v>945</v>
      </c>
      <c r="C21" s="292" t="s">
        <v>946</v>
      </c>
      <c r="D21" s="16" t="s">
        <v>39</v>
      </c>
      <c r="E21" s="16" t="s">
        <v>431</v>
      </c>
      <c r="F21" s="11" t="s">
        <v>947</v>
      </c>
      <c r="G21" s="16" t="s">
        <v>28</v>
      </c>
      <c r="H21" s="173" t="s">
        <v>948</v>
      </c>
      <c r="I21" s="361" t="s">
        <v>949</v>
      </c>
      <c r="J21" s="34">
        <v>1</v>
      </c>
    </row>
    <row r="22" spans="1:10" ht="81.75" customHeight="1" x14ac:dyDescent="0.35">
      <c r="A22" s="16" t="s">
        <v>950</v>
      </c>
      <c r="B22" s="292" t="s">
        <v>951</v>
      </c>
      <c r="C22" s="292" t="s">
        <v>952</v>
      </c>
      <c r="D22" s="16" t="s">
        <v>39</v>
      </c>
      <c r="E22" s="16" t="s">
        <v>431</v>
      </c>
      <c r="F22" s="16" t="s">
        <v>953</v>
      </c>
      <c r="G22" s="16" t="s">
        <v>28</v>
      </c>
      <c r="H22" s="70" t="s">
        <v>954</v>
      </c>
      <c r="I22" s="70" t="s">
        <v>955</v>
      </c>
      <c r="J22" s="34">
        <v>1</v>
      </c>
    </row>
    <row r="23" spans="1:10" ht="86.45" customHeight="1" x14ac:dyDescent="0.35">
      <c r="A23" s="16" t="s">
        <v>956</v>
      </c>
      <c r="B23" s="292" t="s">
        <v>957</v>
      </c>
      <c r="C23" s="292" t="s">
        <v>958</v>
      </c>
      <c r="D23" s="16" t="s">
        <v>39</v>
      </c>
      <c r="E23" s="16" t="s">
        <v>431</v>
      </c>
      <c r="F23" s="16" t="s">
        <v>959</v>
      </c>
      <c r="G23" s="16" t="s">
        <v>28</v>
      </c>
      <c r="H23" s="71" t="s">
        <v>960</v>
      </c>
      <c r="I23" s="469" t="s">
        <v>961</v>
      </c>
      <c r="J23" s="34">
        <v>1</v>
      </c>
    </row>
    <row r="24" spans="1:10" ht="208.5" customHeight="1" x14ac:dyDescent="0.35">
      <c r="A24" s="16" t="s">
        <v>962</v>
      </c>
      <c r="B24" s="292" t="s">
        <v>963</v>
      </c>
      <c r="C24" s="292" t="s">
        <v>964</v>
      </c>
      <c r="D24" s="16" t="s">
        <v>39</v>
      </c>
      <c r="E24" s="16" t="s">
        <v>431</v>
      </c>
      <c r="F24" s="16" t="s">
        <v>398</v>
      </c>
      <c r="G24" s="16" t="s">
        <v>28</v>
      </c>
      <c r="H24" s="12" t="s">
        <v>965</v>
      </c>
      <c r="I24" s="498" t="s">
        <v>966</v>
      </c>
      <c r="J24" s="34">
        <v>1</v>
      </c>
    </row>
    <row r="25" spans="1:10" ht="409.6" x14ac:dyDescent="0.35">
      <c r="A25" s="16" t="s">
        <v>967</v>
      </c>
      <c r="B25" s="292" t="s">
        <v>968</v>
      </c>
      <c r="C25" s="292" t="s">
        <v>969</v>
      </c>
      <c r="D25" s="16" t="s">
        <v>22</v>
      </c>
      <c r="E25" s="16" t="s">
        <v>431</v>
      </c>
      <c r="F25" s="16" t="s">
        <v>62</v>
      </c>
      <c r="G25" s="16" t="s">
        <v>28</v>
      </c>
      <c r="H25" s="12" t="s">
        <v>970</v>
      </c>
      <c r="I25" s="498" t="s">
        <v>971</v>
      </c>
      <c r="J25" s="34">
        <v>1</v>
      </c>
    </row>
    <row r="27" spans="1:10" x14ac:dyDescent="0.35">
      <c r="H27" s="363"/>
    </row>
    <row r="28" spans="1:10" s="19" customFormat="1" x14ac:dyDescent="0.35">
      <c r="D28" s="19">
        <f>+COUNTIF($J:$J,1)</f>
        <v>16</v>
      </c>
      <c r="E28" s="19">
        <f>+COUNTIF($J:$J,2)</f>
        <v>0</v>
      </c>
      <c r="F28" s="19">
        <f>+COUNTIF($J:$J,3)</f>
        <v>0</v>
      </c>
      <c r="G28" s="19">
        <f>+COUNTIF($J:$J,4)</f>
        <v>0</v>
      </c>
      <c r="J28" s="34">
        <v>14</v>
      </c>
    </row>
  </sheetData>
  <mergeCells count="8">
    <mergeCell ref="H3:H4"/>
    <mergeCell ref="I3:I4"/>
    <mergeCell ref="A3:A4"/>
    <mergeCell ref="B3:B4"/>
    <mergeCell ref="C3:C4"/>
    <mergeCell ref="D3:D4"/>
    <mergeCell ref="E3:F3"/>
    <mergeCell ref="G3:G4"/>
  </mergeCells>
  <conditionalFormatting sqref="A1:XFD1048576">
    <cfRule type="cellIs" dxfId="11" priority="2" operator="equal">
      <formula>"Nevykdytas"</formula>
    </cfRule>
  </conditionalFormatting>
  <conditionalFormatting sqref="A1:XFD1048576">
    <cfRule type="cellIs" dxfId="10" priority="1" operator="equal">
      <formula>"Nevykdomas"</formula>
    </cfRule>
  </conditionalFormatting>
  <pageMargins left="0.25" right="0.25" top="0.75" bottom="0.75" header="0.3" footer="0.3"/>
  <pageSetup paperSize="9" scale="68" fitToHeight="0" orientation="landscape" r:id="rId1"/>
  <headerFooter>
    <oddFooter>&amp;C&amp;P</oddFooter>
  </headerFooter>
  <rowBreaks count="3" manualBreakCount="3">
    <brk id="10" max="11" man="1"/>
    <brk id="14" max="11" man="1"/>
    <brk id="20" max="11"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8"/>
  <sheetViews>
    <sheetView zoomScaleNormal="100" zoomScaleSheetLayoutView="85" zoomScalePageLayoutView="55" workbookViewId="0">
      <pane xSplit="1" ySplit="7" topLeftCell="B8" activePane="bottomRight" state="frozen"/>
      <selection activeCell="G10" sqref="G10"/>
      <selection pane="topRight" activeCell="G10" sqref="G10"/>
      <selection pane="bottomLeft" activeCell="G10" sqref="G10"/>
      <selection pane="bottomRight" activeCell="G29" sqref="G29"/>
    </sheetView>
  </sheetViews>
  <sheetFormatPr defaultColWidth="8.87890625" defaultRowHeight="11.35" x14ac:dyDescent="0.35"/>
  <cols>
    <col min="1" max="1" width="8.703125" style="398" customWidth="1"/>
    <col min="2" max="2" width="14.703125" style="372" customWidth="1"/>
    <col min="3" max="3" width="38.703125" style="372" customWidth="1"/>
    <col min="4" max="4" width="10.29296875" style="372" customWidth="1"/>
    <col min="5" max="6" width="15.703125" style="372" customWidth="1"/>
    <col min="7" max="7" width="12.703125" style="372" customWidth="1"/>
    <col min="8" max="8" width="58" style="372" customWidth="1"/>
    <col min="9" max="9" width="74.87890625" style="372" customWidth="1"/>
    <col min="10" max="16384" width="8.87890625" style="372"/>
  </cols>
  <sheetData>
    <row r="1" spans="1:10" x14ac:dyDescent="0.35">
      <c r="A1" s="369"/>
      <c r="B1" s="370"/>
      <c r="C1" s="370"/>
      <c r="D1" s="370"/>
      <c r="E1" s="370"/>
      <c r="F1" s="370"/>
      <c r="G1" s="370"/>
      <c r="H1" s="371"/>
      <c r="I1" s="371"/>
    </row>
    <row r="2" spans="1:10" x14ac:dyDescent="0.35">
      <c r="A2" s="373" t="s">
        <v>972</v>
      </c>
      <c r="B2" s="374"/>
      <c r="C2" s="374"/>
      <c r="D2" s="374"/>
      <c r="E2" s="374"/>
      <c r="F2" s="375" t="s">
        <v>3</v>
      </c>
      <c r="H2" s="371"/>
      <c r="I2" s="371"/>
    </row>
    <row r="3" spans="1:10" ht="39.950000000000003" customHeight="1" x14ac:dyDescent="0.35">
      <c r="A3" s="546" t="s">
        <v>4</v>
      </c>
      <c r="B3" s="546" t="s">
        <v>5</v>
      </c>
      <c r="C3" s="546" t="s">
        <v>279</v>
      </c>
      <c r="D3" s="546" t="s">
        <v>7</v>
      </c>
      <c r="E3" s="546" t="s">
        <v>8</v>
      </c>
      <c r="F3" s="546"/>
      <c r="G3" s="546" t="s">
        <v>9</v>
      </c>
      <c r="H3" s="545" t="s">
        <v>10</v>
      </c>
      <c r="I3" s="545" t="s">
        <v>11</v>
      </c>
    </row>
    <row r="4" spans="1:10" ht="39.950000000000003" hidden="1" customHeight="1" x14ac:dyDescent="0.35">
      <c r="A4" s="546"/>
      <c r="B4" s="546"/>
      <c r="C4" s="546"/>
      <c r="D4" s="546"/>
      <c r="E4" s="492" t="s">
        <v>12</v>
      </c>
      <c r="F4" s="492" t="s">
        <v>13</v>
      </c>
      <c r="G4" s="546"/>
      <c r="H4" s="545"/>
      <c r="I4" s="545"/>
    </row>
    <row r="5" spans="1:10" ht="15" customHeight="1" x14ac:dyDescent="0.35">
      <c r="A5" s="376">
        <v>1</v>
      </c>
      <c r="B5" s="376">
        <v>2</v>
      </c>
      <c r="C5" s="377" t="s">
        <v>14</v>
      </c>
      <c r="D5" s="376">
        <v>4</v>
      </c>
      <c r="E5" s="376">
        <v>5</v>
      </c>
      <c r="F5" s="376">
        <v>6</v>
      </c>
      <c r="G5" s="376">
        <v>7</v>
      </c>
      <c r="H5" s="378">
        <v>8</v>
      </c>
      <c r="I5" s="378">
        <v>9</v>
      </c>
    </row>
    <row r="6" spans="1:10" ht="15" customHeight="1" x14ac:dyDescent="0.35">
      <c r="A6" s="379" t="s">
        <v>973</v>
      </c>
      <c r="B6" s="380" t="s">
        <v>974</v>
      </c>
      <c r="C6" s="381"/>
      <c r="D6" s="382"/>
      <c r="E6" s="383"/>
      <c r="F6" s="383"/>
      <c r="G6" s="383"/>
      <c r="H6" s="371"/>
      <c r="I6" s="371"/>
    </row>
    <row r="7" spans="1:10" ht="15" customHeight="1" x14ac:dyDescent="0.35">
      <c r="A7" s="384" t="s">
        <v>975</v>
      </c>
      <c r="B7" s="385" t="s">
        <v>976</v>
      </c>
      <c r="C7" s="385"/>
      <c r="D7" s="386"/>
      <c r="E7" s="387"/>
      <c r="F7" s="387"/>
      <c r="G7" s="387"/>
      <c r="H7" s="388"/>
      <c r="I7" s="389"/>
    </row>
    <row r="8" spans="1:10" ht="160.5" customHeight="1" x14ac:dyDescent="0.35">
      <c r="A8" s="390" t="s">
        <v>977</v>
      </c>
      <c r="B8" s="391" t="s">
        <v>978</v>
      </c>
      <c r="C8" s="391" t="s">
        <v>979</v>
      </c>
      <c r="D8" s="390" t="s">
        <v>239</v>
      </c>
      <c r="E8" s="392" t="s">
        <v>980</v>
      </c>
      <c r="F8" s="390" t="s">
        <v>431</v>
      </c>
      <c r="G8" s="390" t="s">
        <v>241</v>
      </c>
      <c r="H8" s="391" t="s">
        <v>241</v>
      </c>
      <c r="I8" s="366" t="s">
        <v>981</v>
      </c>
      <c r="J8" s="372">
        <v>2</v>
      </c>
    </row>
    <row r="9" spans="1:10" ht="60.75" customHeight="1" x14ac:dyDescent="0.35">
      <c r="A9" s="390" t="s">
        <v>982</v>
      </c>
      <c r="B9" s="391" t="s">
        <v>983</v>
      </c>
      <c r="C9" s="391" t="s">
        <v>984</v>
      </c>
      <c r="D9" s="390" t="s">
        <v>212</v>
      </c>
      <c r="E9" s="392" t="s">
        <v>980</v>
      </c>
      <c r="F9" s="390" t="s">
        <v>431</v>
      </c>
      <c r="G9" s="390" t="s">
        <v>241</v>
      </c>
      <c r="H9" s="391" t="s">
        <v>985</v>
      </c>
      <c r="I9" s="366" t="s">
        <v>986</v>
      </c>
      <c r="J9" s="372">
        <v>2</v>
      </c>
    </row>
    <row r="10" spans="1:10" ht="127.5" customHeight="1" x14ac:dyDescent="0.35">
      <c r="A10" s="390" t="s">
        <v>987</v>
      </c>
      <c r="B10" s="391" t="s">
        <v>988</v>
      </c>
      <c r="C10" s="391" t="s">
        <v>989</v>
      </c>
      <c r="D10" s="390" t="s">
        <v>990</v>
      </c>
      <c r="E10" s="392" t="s">
        <v>980</v>
      </c>
      <c r="F10" s="390"/>
      <c r="G10" s="390" t="s">
        <v>991</v>
      </c>
      <c r="H10" s="368" t="s">
        <v>992</v>
      </c>
      <c r="I10" s="364" t="s">
        <v>993</v>
      </c>
      <c r="J10" s="372">
        <v>3</v>
      </c>
    </row>
    <row r="11" spans="1:10" ht="136" x14ac:dyDescent="0.35">
      <c r="A11" s="390" t="s">
        <v>994</v>
      </c>
      <c r="B11" s="391" t="s">
        <v>995</v>
      </c>
      <c r="C11" s="391" t="s">
        <v>996</v>
      </c>
      <c r="D11" s="390" t="s">
        <v>39</v>
      </c>
      <c r="E11" s="392" t="s">
        <v>980</v>
      </c>
      <c r="F11" s="390"/>
      <c r="G11" s="390" t="s">
        <v>28</v>
      </c>
      <c r="H11" s="368" t="s">
        <v>997</v>
      </c>
      <c r="I11" s="368" t="s">
        <v>998</v>
      </c>
      <c r="J11" s="393">
        <v>1</v>
      </c>
    </row>
    <row r="12" spans="1:10" ht="56.7" x14ac:dyDescent="0.35">
      <c r="A12" s="390" t="s">
        <v>999</v>
      </c>
      <c r="B12" s="391" t="s">
        <v>1000</v>
      </c>
      <c r="C12" s="391" t="s">
        <v>1001</v>
      </c>
      <c r="D12" s="390" t="s">
        <v>723</v>
      </c>
      <c r="E12" s="392" t="s">
        <v>980</v>
      </c>
      <c r="F12" s="390"/>
      <c r="G12" s="390" t="s">
        <v>28</v>
      </c>
      <c r="H12" s="365" t="s">
        <v>1002</v>
      </c>
      <c r="I12" s="365" t="s">
        <v>1003</v>
      </c>
      <c r="J12" s="393">
        <v>1</v>
      </c>
    </row>
    <row r="13" spans="1:10" ht="163.5" customHeight="1" x14ac:dyDescent="0.35">
      <c r="A13" s="390" t="s">
        <v>1004</v>
      </c>
      <c r="B13" s="391" t="s">
        <v>1005</v>
      </c>
      <c r="C13" s="391" t="s">
        <v>1006</v>
      </c>
      <c r="D13" s="390" t="s">
        <v>466</v>
      </c>
      <c r="E13" s="392" t="s">
        <v>980</v>
      </c>
      <c r="F13" s="390"/>
      <c r="G13" s="390" t="s">
        <v>28</v>
      </c>
      <c r="H13" s="76" t="s">
        <v>1007</v>
      </c>
      <c r="I13" s="366" t="s">
        <v>1008</v>
      </c>
      <c r="J13" s="393">
        <v>1</v>
      </c>
    </row>
    <row r="14" spans="1:10" ht="75.95" customHeight="1" x14ac:dyDescent="0.35">
      <c r="A14" s="390" t="s">
        <v>1009</v>
      </c>
      <c r="B14" s="391" t="s">
        <v>1010</v>
      </c>
      <c r="C14" s="391" t="s">
        <v>1011</v>
      </c>
      <c r="D14" s="390" t="s">
        <v>728</v>
      </c>
      <c r="E14" s="392" t="s">
        <v>980</v>
      </c>
      <c r="F14" s="390"/>
      <c r="G14" s="390" t="s">
        <v>241</v>
      </c>
      <c r="H14" s="367" t="s">
        <v>985</v>
      </c>
      <c r="I14" s="366" t="s">
        <v>1012</v>
      </c>
      <c r="J14" s="393">
        <v>2</v>
      </c>
    </row>
    <row r="15" spans="1:10" ht="117" customHeight="1" x14ac:dyDescent="0.35">
      <c r="A15" s="390" t="s">
        <v>1013</v>
      </c>
      <c r="B15" s="391" t="s">
        <v>1014</v>
      </c>
      <c r="C15" s="391" t="s">
        <v>1015</v>
      </c>
      <c r="D15" s="390" t="s">
        <v>212</v>
      </c>
      <c r="E15" s="392" t="s">
        <v>1016</v>
      </c>
      <c r="F15" s="390" t="s">
        <v>1017</v>
      </c>
      <c r="G15" s="390" t="s">
        <v>28</v>
      </c>
      <c r="H15" s="365" t="s">
        <v>1018</v>
      </c>
      <c r="I15" s="366" t="s">
        <v>1019</v>
      </c>
      <c r="J15" s="393">
        <v>1</v>
      </c>
    </row>
    <row r="16" spans="1:10" ht="57.6" customHeight="1" x14ac:dyDescent="0.35">
      <c r="A16" s="390" t="s">
        <v>1020</v>
      </c>
      <c r="B16" s="391" t="s">
        <v>1021</v>
      </c>
      <c r="C16" s="391" t="s">
        <v>1022</v>
      </c>
      <c r="D16" s="390" t="s">
        <v>39</v>
      </c>
      <c r="E16" s="392" t="s">
        <v>980</v>
      </c>
      <c r="F16" s="390" t="s">
        <v>1023</v>
      </c>
      <c r="G16" s="390" t="s">
        <v>28</v>
      </c>
      <c r="H16" s="365" t="s">
        <v>1024</v>
      </c>
      <c r="I16" s="368" t="s">
        <v>1025</v>
      </c>
      <c r="J16" s="393">
        <v>1</v>
      </c>
    </row>
    <row r="17" spans="1:10" ht="270.75" customHeight="1" x14ac:dyDescent="0.35">
      <c r="A17" s="390" t="s">
        <v>1026</v>
      </c>
      <c r="B17" s="391" t="s">
        <v>1027</v>
      </c>
      <c r="C17" s="391" t="s">
        <v>1028</v>
      </c>
      <c r="D17" s="390" t="s">
        <v>22</v>
      </c>
      <c r="E17" s="390" t="s">
        <v>1016</v>
      </c>
      <c r="F17" s="390" t="s">
        <v>1029</v>
      </c>
      <c r="G17" s="390" t="s">
        <v>28</v>
      </c>
      <c r="H17" s="368" t="s">
        <v>1030</v>
      </c>
      <c r="I17" s="368" t="s">
        <v>1031</v>
      </c>
      <c r="J17" s="393"/>
    </row>
    <row r="18" spans="1:10" x14ac:dyDescent="0.35">
      <c r="A18" s="394"/>
      <c r="B18" s="395"/>
      <c r="C18" s="395"/>
      <c r="D18" s="394"/>
      <c r="E18" s="394"/>
      <c r="F18" s="394"/>
      <c r="G18" s="394"/>
      <c r="H18" s="371"/>
      <c r="I18" s="371"/>
    </row>
    <row r="19" spans="1:10" x14ac:dyDescent="0.35">
      <c r="A19" s="396" t="s">
        <v>1032</v>
      </c>
      <c r="B19" s="385" t="s">
        <v>1033</v>
      </c>
      <c r="C19" s="385"/>
      <c r="D19" s="386"/>
      <c r="E19" s="386"/>
      <c r="F19" s="386"/>
      <c r="G19" s="397"/>
      <c r="H19" s="389"/>
      <c r="I19" s="389"/>
    </row>
    <row r="20" spans="1:10" ht="84" customHeight="1" x14ac:dyDescent="0.35">
      <c r="A20" s="390" t="s">
        <v>1034</v>
      </c>
      <c r="B20" s="391" t="s">
        <v>1035</v>
      </c>
      <c r="C20" s="391" t="s">
        <v>1036</v>
      </c>
      <c r="D20" s="390" t="s">
        <v>479</v>
      </c>
      <c r="E20" s="392" t="s">
        <v>980</v>
      </c>
      <c r="F20" s="392" t="s">
        <v>1037</v>
      </c>
      <c r="G20" s="390" t="s">
        <v>241</v>
      </c>
      <c r="H20" s="365" t="s">
        <v>1038</v>
      </c>
      <c r="I20" s="365" t="s">
        <v>1039</v>
      </c>
      <c r="J20" s="393">
        <v>2</v>
      </c>
    </row>
    <row r="21" spans="1:10" ht="137.25" customHeight="1" x14ac:dyDescent="0.35">
      <c r="A21" s="390" t="s">
        <v>1040</v>
      </c>
      <c r="B21" s="391" t="s">
        <v>1041</v>
      </c>
      <c r="C21" s="391" t="s">
        <v>1042</v>
      </c>
      <c r="D21" s="390" t="s">
        <v>479</v>
      </c>
      <c r="E21" s="390" t="s">
        <v>980</v>
      </c>
      <c r="F21" s="390"/>
      <c r="G21" s="390" t="s">
        <v>28</v>
      </c>
      <c r="H21" s="365" t="s">
        <v>1043</v>
      </c>
      <c r="I21" s="74" t="s">
        <v>1044</v>
      </c>
      <c r="J21" s="393">
        <v>1</v>
      </c>
    </row>
    <row r="22" spans="1:10" ht="56.7" x14ac:dyDescent="0.35">
      <c r="A22" s="390" t="s">
        <v>1045</v>
      </c>
      <c r="B22" s="391" t="s">
        <v>1046</v>
      </c>
      <c r="C22" s="391" t="s">
        <v>1047</v>
      </c>
      <c r="D22" s="390" t="s">
        <v>728</v>
      </c>
      <c r="E22" s="390" t="s">
        <v>980</v>
      </c>
      <c r="F22" s="390"/>
      <c r="G22" s="390" t="s">
        <v>241</v>
      </c>
      <c r="H22" s="367" t="s">
        <v>241</v>
      </c>
      <c r="I22" s="366" t="s">
        <v>1048</v>
      </c>
      <c r="J22" s="393">
        <v>2</v>
      </c>
    </row>
    <row r="23" spans="1:10" ht="59.1" customHeight="1" x14ac:dyDescent="0.35">
      <c r="A23" s="390" t="s">
        <v>1049</v>
      </c>
      <c r="B23" s="391" t="s">
        <v>1050</v>
      </c>
      <c r="C23" s="391" t="s">
        <v>1051</v>
      </c>
      <c r="D23" s="390" t="s">
        <v>39</v>
      </c>
      <c r="E23" s="390" t="s">
        <v>980</v>
      </c>
      <c r="F23" s="390"/>
      <c r="G23" s="390" t="s">
        <v>241</v>
      </c>
      <c r="H23" s="365" t="s">
        <v>1052</v>
      </c>
      <c r="I23" s="362" t="s">
        <v>1053</v>
      </c>
      <c r="J23" s="393">
        <v>2</v>
      </c>
    </row>
    <row r="24" spans="1:10" ht="86.1" customHeight="1" x14ac:dyDescent="0.35">
      <c r="A24" s="390" t="s">
        <v>1054</v>
      </c>
      <c r="B24" s="391" t="s">
        <v>1055</v>
      </c>
      <c r="C24" s="391" t="s">
        <v>1056</v>
      </c>
      <c r="D24" s="390" t="s">
        <v>39</v>
      </c>
      <c r="E24" s="390" t="s">
        <v>1057</v>
      </c>
      <c r="F24" s="390"/>
      <c r="G24" s="390" t="s">
        <v>28</v>
      </c>
      <c r="H24" s="365" t="s">
        <v>1058</v>
      </c>
      <c r="I24" s="362" t="s">
        <v>1059</v>
      </c>
      <c r="J24" s="393">
        <v>1</v>
      </c>
    </row>
    <row r="28" spans="1:10" x14ac:dyDescent="0.35">
      <c r="J28" s="372">
        <v>14</v>
      </c>
    </row>
  </sheetData>
  <mergeCells count="8">
    <mergeCell ref="H3:H4"/>
    <mergeCell ref="I3:I4"/>
    <mergeCell ref="A3:A4"/>
    <mergeCell ref="B3:B4"/>
    <mergeCell ref="C3:C4"/>
    <mergeCell ref="D3:D4"/>
    <mergeCell ref="E3:F3"/>
    <mergeCell ref="G3:G4"/>
  </mergeCells>
  <conditionalFormatting sqref="A1:XFD1048576">
    <cfRule type="cellIs" dxfId="9" priority="2" operator="equal">
      <formula>"Nevykdomas"</formula>
    </cfRule>
  </conditionalFormatting>
  <conditionalFormatting sqref="A1:XFD1048576">
    <cfRule type="cellIs" dxfId="8" priority="1" operator="equal">
      <formula>"Nevykdytas"</formula>
    </cfRule>
  </conditionalFormatting>
  <pageMargins left="0.25" right="0.25" top="0.75" bottom="0.75" header="0.3" footer="0.3"/>
  <pageSetup paperSize="9" scale="68" fitToHeight="0" orientation="landscape" r:id="rId1"/>
  <headerFooter>
    <oddFooter>&amp;C&amp;P</oddFooter>
  </headerFooter>
  <rowBreaks count="2" manualBreakCount="2">
    <brk id="11" max="11" man="1"/>
    <brk id="1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31"/>
  <sheetViews>
    <sheetView topLeftCell="C28" zoomScaleNormal="100" zoomScaleSheetLayoutView="85" zoomScalePageLayoutView="55" workbookViewId="0">
      <selection activeCell="H28" sqref="H28"/>
    </sheetView>
  </sheetViews>
  <sheetFormatPr defaultColWidth="8.703125" defaultRowHeight="11.35" x14ac:dyDescent="0.35"/>
  <cols>
    <col min="1" max="1" width="8.703125" style="57" customWidth="1"/>
    <col min="2" max="2" width="14.703125" style="57" customWidth="1"/>
    <col min="3" max="3" width="38.703125" style="57" customWidth="1"/>
    <col min="4" max="4" width="10.29296875" style="57" customWidth="1"/>
    <col min="5" max="6" width="15.703125" style="57" customWidth="1"/>
    <col min="7" max="7" width="12.703125" style="57" customWidth="1"/>
    <col min="8" max="8" width="63.1171875" style="57" customWidth="1"/>
    <col min="9" max="9" width="54.5859375" style="57" customWidth="1"/>
    <col min="10" max="10" width="12" style="19" customWidth="1"/>
    <col min="11" max="16384" width="8.703125" style="57"/>
  </cols>
  <sheetData>
    <row r="1" spans="1:10" ht="15" customHeight="1" x14ac:dyDescent="0.35"/>
    <row r="2" spans="1:10" ht="15" customHeight="1" x14ac:dyDescent="0.35">
      <c r="A2" s="399" t="s">
        <v>1060</v>
      </c>
      <c r="B2" s="400"/>
      <c r="C2" s="400"/>
      <c r="D2" s="400"/>
      <c r="E2" s="400"/>
      <c r="F2" s="399" t="s">
        <v>3</v>
      </c>
      <c r="H2" s="401"/>
      <c r="I2" s="401"/>
    </row>
    <row r="3" spans="1:10" s="172" customFormat="1" ht="39.950000000000003" customHeight="1" x14ac:dyDescent="0.35">
      <c r="A3" s="547" t="s">
        <v>4</v>
      </c>
      <c r="B3" s="547" t="s">
        <v>5</v>
      </c>
      <c r="C3" s="547" t="s">
        <v>279</v>
      </c>
      <c r="D3" s="547" t="s">
        <v>1061</v>
      </c>
      <c r="E3" s="547" t="s">
        <v>8</v>
      </c>
      <c r="F3" s="547"/>
      <c r="G3" s="548" t="s">
        <v>9</v>
      </c>
      <c r="H3" s="542" t="s">
        <v>10</v>
      </c>
      <c r="I3" s="542" t="s">
        <v>11</v>
      </c>
      <c r="J3" s="23"/>
    </row>
    <row r="4" spans="1:10" s="172" customFormat="1" ht="39.950000000000003" customHeight="1" x14ac:dyDescent="0.35">
      <c r="A4" s="547"/>
      <c r="B4" s="547"/>
      <c r="C4" s="547"/>
      <c r="D4" s="547"/>
      <c r="E4" s="493" t="s">
        <v>12</v>
      </c>
      <c r="F4" s="493" t="s">
        <v>13</v>
      </c>
      <c r="G4" s="549"/>
      <c r="H4" s="542"/>
      <c r="I4" s="542"/>
      <c r="J4" s="23"/>
    </row>
    <row r="5" spans="1:10" ht="15" customHeight="1" x14ac:dyDescent="0.35">
      <c r="A5" s="53">
        <v>1</v>
      </c>
      <c r="B5" s="53">
        <v>2</v>
      </c>
      <c r="C5" s="54" t="s">
        <v>14</v>
      </c>
      <c r="D5" s="53">
        <v>4</v>
      </c>
      <c r="E5" s="53">
        <v>5</v>
      </c>
      <c r="F5" s="53">
        <v>6</v>
      </c>
      <c r="G5" s="53">
        <v>7</v>
      </c>
      <c r="H5" s="5">
        <v>8</v>
      </c>
      <c r="I5" s="5">
        <v>9</v>
      </c>
    </row>
    <row r="6" spans="1:10" ht="15" customHeight="1" x14ac:dyDescent="0.35">
      <c r="A6" s="402" t="s">
        <v>1062</v>
      </c>
      <c r="B6" s="403" t="s">
        <v>1063</v>
      </c>
      <c r="C6" s="404"/>
      <c r="D6" s="405"/>
      <c r="E6" s="406"/>
      <c r="F6" s="406"/>
      <c r="G6" s="406"/>
      <c r="H6" s="401"/>
      <c r="I6" s="401"/>
    </row>
    <row r="7" spans="1:10" ht="15" customHeight="1" x14ac:dyDescent="0.35">
      <c r="A7" s="402" t="s">
        <v>1064</v>
      </c>
      <c r="B7" s="403" t="s">
        <v>1065</v>
      </c>
      <c r="C7" s="403"/>
      <c r="D7" s="402"/>
      <c r="E7" s="407"/>
      <c r="F7" s="407"/>
      <c r="G7" s="407"/>
      <c r="H7" s="408"/>
      <c r="I7" s="408"/>
    </row>
    <row r="8" spans="1:10" ht="246" customHeight="1" x14ac:dyDescent="0.35">
      <c r="A8" s="35" t="s">
        <v>1066</v>
      </c>
      <c r="B8" s="409" t="s">
        <v>1067</v>
      </c>
      <c r="C8" s="409" t="s">
        <v>1068</v>
      </c>
      <c r="D8" s="35" t="s">
        <v>39</v>
      </c>
      <c r="E8" s="35" t="s">
        <v>1069</v>
      </c>
      <c r="F8" s="35" t="s">
        <v>1070</v>
      </c>
      <c r="G8" s="15" t="s">
        <v>28</v>
      </c>
      <c r="H8" s="410" t="s">
        <v>1071</v>
      </c>
      <c r="I8" s="501" t="s">
        <v>1363</v>
      </c>
      <c r="J8" s="19">
        <v>1</v>
      </c>
    </row>
    <row r="9" spans="1:10" ht="150.75" customHeight="1" x14ac:dyDescent="0.35">
      <c r="A9" s="35" t="s">
        <v>1072</v>
      </c>
      <c r="B9" s="409" t="s">
        <v>1073</v>
      </c>
      <c r="C9" s="409" t="s">
        <v>1074</v>
      </c>
      <c r="D9" s="35" t="s">
        <v>212</v>
      </c>
      <c r="E9" s="35" t="s">
        <v>1069</v>
      </c>
      <c r="F9" s="35" t="s">
        <v>1070</v>
      </c>
      <c r="G9" s="15" t="s">
        <v>28</v>
      </c>
      <c r="H9" s="341" t="s">
        <v>1075</v>
      </c>
      <c r="I9" s="502" t="s">
        <v>1076</v>
      </c>
      <c r="J9" s="184">
        <v>1</v>
      </c>
    </row>
    <row r="10" spans="1:10" ht="259.5" customHeight="1" x14ac:dyDescent="0.35">
      <c r="A10" s="35" t="s">
        <v>1077</v>
      </c>
      <c r="B10" s="409" t="s">
        <v>1078</v>
      </c>
      <c r="C10" s="409" t="s">
        <v>1079</v>
      </c>
      <c r="D10" s="35" t="s">
        <v>212</v>
      </c>
      <c r="E10" s="35" t="s">
        <v>1069</v>
      </c>
      <c r="F10" s="35" t="s">
        <v>1070</v>
      </c>
      <c r="G10" s="15" t="s">
        <v>28</v>
      </c>
      <c r="H10" s="411" t="s">
        <v>1080</v>
      </c>
      <c r="I10" s="412" t="s">
        <v>1081</v>
      </c>
      <c r="J10" s="184">
        <v>1</v>
      </c>
    </row>
    <row r="11" spans="1:10" ht="304.5" customHeight="1" x14ac:dyDescent="0.35">
      <c r="A11" s="35" t="s">
        <v>1082</v>
      </c>
      <c r="B11" s="409" t="s">
        <v>1083</v>
      </c>
      <c r="C11" s="409" t="s">
        <v>1084</v>
      </c>
      <c r="D11" s="35" t="s">
        <v>212</v>
      </c>
      <c r="E11" s="35" t="s">
        <v>1069</v>
      </c>
      <c r="F11" s="35" t="s">
        <v>1070</v>
      </c>
      <c r="G11" s="15" t="s">
        <v>28</v>
      </c>
      <c r="H11" s="413" t="s">
        <v>1085</v>
      </c>
      <c r="I11" s="414" t="s">
        <v>1086</v>
      </c>
      <c r="J11" s="34">
        <v>1</v>
      </c>
    </row>
    <row r="12" spans="1:10" ht="181.35" x14ac:dyDescent="0.35">
      <c r="A12" s="35" t="s">
        <v>1087</v>
      </c>
      <c r="B12" s="409" t="s">
        <v>1088</v>
      </c>
      <c r="C12" s="409" t="s">
        <v>1089</v>
      </c>
      <c r="D12" s="35" t="s">
        <v>212</v>
      </c>
      <c r="E12" s="35" t="s">
        <v>1069</v>
      </c>
      <c r="F12" s="35" t="s">
        <v>1070</v>
      </c>
      <c r="G12" s="15" t="s">
        <v>28</v>
      </c>
      <c r="H12" s="507" t="s">
        <v>1365</v>
      </c>
      <c r="I12" s="415" t="s">
        <v>1090</v>
      </c>
      <c r="J12" s="34">
        <v>1</v>
      </c>
    </row>
    <row r="13" spans="1:10" ht="113.35" x14ac:dyDescent="0.35">
      <c r="A13" s="35" t="s">
        <v>1091</v>
      </c>
      <c r="B13" s="409" t="s">
        <v>1092</v>
      </c>
      <c r="C13" s="409" t="s">
        <v>1093</v>
      </c>
      <c r="D13" s="35" t="s">
        <v>212</v>
      </c>
      <c r="E13" s="35" t="s">
        <v>1069</v>
      </c>
      <c r="F13" s="35" t="s">
        <v>1070</v>
      </c>
      <c r="G13" s="15" t="s">
        <v>28</v>
      </c>
      <c r="H13" s="417" t="s">
        <v>1094</v>
      </c>
      <c r="I13" s="499" t="s">
        <v>1095</v>
      </c>
      <c r="J13" s="34">
        <v>1</v>
      </c>
    </row>
    <row r="14" spans="1:10" ht="183.75" customHeight="1" x14ac:dyDescent="0.35">
      <c r="A14" s="35" t="s">
        <v>1096</v>
      </c>
      <c r="B14" s="409" t="s">
        <v>1097</v>
      </c>
      <c r="C14" s="409" t="s">
        <v>1098</v>
      </c>
      <c r="D14" s="35" t="s">
        <v>1099</v>
      </c>
      <c r="E14" s="35" t="s">
        <v>1069</v>
      </c>
      <c r="F14" s="35" t="s">
        <v>1070</v>
      </c>
      <c r="G14" s="15" t="s">
        <v>28</v>
      </c>
      <c r="H14" s="417" t="s">
        <v>1362</v>
      </c>
      <c r="I14" s="500" t="s">
        <v>1100</v>
      </c>
      <c r="J14" s="34">
        <v>1</v>
      </c>
    </row>
    <row r="15" spans="1:10" x14ac:dyDescent="0.35">
      <c r="A15" s="402"/>
      <c r="B15" s="403"/>
      <c r="C15" s="403"/>
      <c r="D15" s="402"/>
      <c r="E15" s="402"/>
      <c r="F15" s="402"/>
      <c r="G15" s="402"/>
      <c r="H15" s="416"/>
      <c r="I15" s="416"/>
    </row>
    <row r="16" spans="1:10" x14ac:dyDescent="0.35">
      <c r="A16" s="402" t="s">
        <v>1101</v>
      </c>
      <c r="B16" s="403" t="s">
        <v>1102</v>
      </c>
      <c r="C16" s="403"/>
      <c r="D16" s="402"/>
      <c r="E16" s="402"/>
      <c r="F16" s="402"/>
      <c r="G16" s="402"/>
      <c r="H16" s="416"/>
      <c r="I16" s="416"/>
    </row>
    <row r="17" spans="1:10" ht="352.5" customHeight="1" x14ac:dyDescent="0.35">
      <c r="A17" s="35" t="s">
        <v>1103</v>
      </c>
      <c r="B17" s="409" t="s">
        <v>1104</v>
      </c>
      <c r="C17" s="409" t="s">
        <v>1105</v>
      </c>
      <c r="D17" s="35" t="s">
        <v>437</v>
      </c>
      <c r="E17" s="35" t="s">
        <v>530</v>
      </c>
      <c r="F17" s="35"/>
      <c r="G17" s="15" t="s">
        <v>28</v>
      </c>
      <c r="H17" s="503" t="s">
        <v>1366</v>
      </c>
      <c r="I17" s="504" t="s">
        <v>1106</v>
      </c>
      <c r="J17" s="34">
        <v>1</v>
      </c>
    </row>
    <row r="18" spans="1:10" ht="317.35000000000002" x14ac:dyDescent="0.35">
      <c r="A18" s="35" t="s">
        <v>1107</v>
      </c>
      <c r="B18" s="409" t="s">
        <v>1108</v>
      </c>
      <c r="C18" s="409" t="s">
        <v>1109</v>
      </c>
      <c r="D18" s="35" t="s">
        <v>212</v>
      </c>
      <c r="E18" s="35" t="s">
        <v>1069</v>
      </c>
      <c r="F18" s="35"/>
      <c r="G18" s="15" t="s">
        <v>28</v>
      </c>
      <c r="H18" s="344" t="s">
        <v>1110</v>
      </c>
      <c r="I18" s="504" t="s">
        <v>1111</v>
      </c>
      <c r="J18" s="34">
        <v>1</v>
      </c>
    </row>
    <row r="19" spans="1:10" ht="51" customHeight="1" x14ac:dyDescent="0.35">
      <c r="A19" s="35" t="s">
        <v>1112</v>
      </c>
      <c r="B19" s="409" t="s">
        <v>1113</v>
      </c>
      <c r="C19" s="409" t="s">
        <v>1114</v>
      </c>
      <c r="D19" s="35" t="s">
        <v>39</v>
      </c>
      <c r="E19" s="35" t="s">
        <v>530</v>
      </c>
      <c r="F19" s="35"/>
      <c r="G19" s="15" t="s">
        <v>28</v>
      </c>
      <c r="H19" s="417" t="s">
        <v>1115</v>
      </c>
      <c r="I19" s="418" t="s">
        <v>1116</v>
      </c>
      <c r="J19" s="34">
        <v>1</v>
      </c>
    </row>
    <row r="20" spans="1:10" ht="104.45" customHeight="1" x14ac:dyDescent="0.35">
      <c r="A20" s="35" t="s">
        <v>1117</v>
      </c>
      <c r="B20" s="409" t="s">
        <v>1118</v>
      </c>
      <c r="C20" s="409" t="s">
        <v>1119</v>
      </c>
      <c r="D20" s="35" t="s">
        <v>22</v>
      </c>
      <c r="E20" s="35" t="s">
        <v>62</v>
      </c>
      <c r="F20" s="35"/>
      <c r="G20" s="15" t="s">
        <v>28</v>
      </c>
      <c r="H20" s="274" t="s">
        <v>1120</v>
      </c>
      <c r="I20" s="419" t="s">
        <v>1121</v>
      </c>
      <c r="J20" s="34"/>
    </row>
    <row r="21" spans="1:10" ht="54.6" customHeight="1" x14ac:dyDescent="0.35">
      <c r="A21" s="35" t="s">
        <v>1122</v>
      </c>
      <c r="B21" s="409" t="s">
        <v>1123</v>
      </c>
      <c r="C21" s="409" t="s">
        <v>1124</v>
      </c>
      <c r="D21" s="35" t="s">
        <v>22</v>
      </c>
      <c r="E21" s="35" t="s">
        <v>530</v>
      </c>
      <c r="F21" s="35"/>
      <c r="G21" s="15" t="s">
        <v>28</v>
      </c>
      <c r="H21" s="12" t="s">
        <v>1125</v>
      </c>
      <c r="I21" s="420" t="s">
        <v>1126</v>
      </c>
      <c r="J21" s="34"/>
    </row>
    <row r="22" spans="1:10" x14ac:dyDescent="0.35">
      <c r="A22" s="405"/>
      <c r="B22" s="406"/>
      <c r="C22" s="406"/>
      <c r="D22" s="405"/>
      <c r="E22" s="405"/>
      <c r="F22" s="405"/>
      <c r="G22" s="405"/>
      <c r="H22" s="421"/>
      <c r="I22" s="421"/>
    </row>
    <row r="23" spans="1:10" x14ac:dyDescent="0.35">
      <c r="A23" s="422" t="s">
        <v>1127</v>
      </c>
      <c r="B23" s="423" t="s">
        <v>1128</v>
      </c>
      <c r="C23" s="423"/>
      <c r="D23" s="423"/>
      <c r="E23" s="422"/>
      <c r="F23" s="422"/>
      <c r="G23" s="402"/>
      <c r="H23" s="408"/>
      <c r="I23" s="408"/>
    </row>
    <row r="24" spans="1:10" ht="261" customHeight="1" x14ac:dyDescent="0.35">
      <c r="A24" s="35" t="s">
        <v>1129</v>
      </c>
      <c r="B24" s="409" t="s">
        <v>1130</v>
      </c>
      <c r="C24" s="409" t="s">
        <v>1131</v>
      </c>
      <c r="D24" s="35" t="s">
        <v>212</v>
      </c>
      <c r="E24" s="35" t="s">
        <v>1132</v>
      </c>
      <c r="F24" s="35" t="s">
        <v>431</v>
      </c>
      <c r="G24" s="15" t="s">
        <v>28</v>
      </c>
      <c r="H24" s="75" t="s">
        <v>1133</v>
      </c>
      <c r="I24" s="494" t="s">
        <v>1134</v>
      </c>
      <c r="J24" s="34">
        <v>1</v>
      </c>
    </row>
    <row r="25" spans="1:10" ht="194.25" customHeight="1" x14ac:dyDescent="0.35">
      <c r="A25" s="35" t="s">
        <v>1135</v>
      </c>
      <c r="B25" s="409" t="s">
        <v>1136</v>
      </c>
      <c r="C25" s="409" t="s">
        <v>1137</v>
      </c>
      <c r="D25" s="35" t="s">
        <v>39</v>
      </c>
      <c r="E25" s="35" t="s">
        <v>1069</v>
      </c>
      <c r="F25" s="35"/>
      <c r="G25" s="15" t="s">
        <v>28</v>
      </c>
      <c r="H25" s="505" t="s">
        <v>1138</v>
      </c>
      <c r="I25" s="508" t="s">
        <v>1095</v>
      </c>
      <c r="J25" s="34">
        <v>1</v>
      </c>
    </row>
    <row r="26" spans="1:10" ht="207" customHeight="1" x14ac:dyDescent="0.35">
      <c r="A26" s="35" t="s">
        <v>1139</v>
      </c>
      <c r="B26" s="409" t="s">
        <v>1140</v>
      </c>
      <c r="C26" s="409" t="s">
        <v>1141</v>
      </c>
      <c r="D26" s="35" t="s">
        <v>212</v>
      </c>
      <c r="E26" s="35" t="s">
        <v>1069</v>
      </c>
      <c r="F26" s="35" t="s">
        <v>1070</v>
      </c>
      <c r="G26" s="15" t="s">
        <v>28</v>
      </c>
      <c r="H26" s="506" t="s">
        <v>1378</v>
      </c>
      <c r="I26" s="424" t="s">
        <v>1379</v>
      </c>
      <c r="J26" s="34">
        <v>1</v>
      </c>
    </row>
    <row r="27" spans="1:10" ht="105" customHeight="1" x14ac:dyDescent="0.35">
      <c r="A27" s="35" t="s">
        <v>1142</v>
      </c>
      <c r="B27" s="409" t="s">
        <v>1143</v>
      </c>
      <c r="C27" s="409" t="s">
        <v>1144</v>
      </c>
      <c r="D27" s="35" t="s">
        <v>212</v>
      </c>
      <c r="E27" s="35" t="s">
        <v>1069</v>
      </c>
      <c r="F27" s="35" t="s">
        <v>1145</v>
      </c>
      <c r="G27" s="15" t="s">
        <v>28</v>
      </c>
      <c r="H27" s="411" t="s">
        <v>1146</v>
      </c>
      <c r="I27" s="424" t="s">
        <v>1147</v>
      </c>
      <c r="J27" s="34">
        <v>1</v>
      </c>
    </row>
    <row r="28" spans="1:10" ht="150" customHeight="1" x14ac:dyDescent="0.35">
      <c r="A28" s="35" t="s">
        <v>1148</v>
      </c>
      <c r="B28" s="409" t="s">
        <v>1149</v>
      </c>
      <c r="C28" s="409" t="s">
        <v>1150</v>
      </c>
      <c r="D28" s="35" t="s">
        <v>212</v>
      </c>
      <c r="E28" s="35" t="s">
        <v>1069</v>
      </c>
      <c r="F28" s="35" t="s">
        <v>1037</v>
      </c>
      <c r="G28" s="15" t="s">
        <v>28</v>
      </c>
      <c r="H28" s="417" t="s">
        <v>1364</v>
      </c>
      <c r="I28" s="418" t="s">
        <v>1380</v>
      </c>
      <c r="J28" s="34">
        <v>1</v>
      </c>
    </row>
    <row r="31" spans="1:10" s="19" customFormat="1" x14ac:dyDescent="0.35">
      <c r="D31" s="19">
        <f>+COUNTIF($J:$J,1)</f>
        <v>15</v>
      </c>
      <c r="E31" s="19">
        <f>+COUNTIF($J:$J,2)</f>
        <v>0</v>
      </c>
      <c r="F31" s="19">
        <f>+COUNTIF($J:$J,3)</f>
        <v>0</v>
      </c>
      <c r="G31" s="19">
        <f>+COUNTIF($J:$J,4)</f>
        <v>0</v>
      </c>
      <c r="J31" s="34">
        <v>15</v>
      </c>
    </row>
  </sheetData>
  <mergeCells count="8">
    <mergeCell ref="H3:H4"/>
    <mergeCell ref="I3:I4"/>
    <mergeCell ref="A3:A4"/>
    <mergeCell ref="B3:B4"/>
    <mergeCell ref="C3:C4"/>
    <mergeCell ref="D3:D4"/>
    <mergeCell ref="E3:F3"/>
    <mergeCell ref="G3:G4"/>
  </mergeCells>
  <conditionalFormatting sqref="A1:XFD1048576">
    <cfRule type="cellIs" dxfId="7" priority="2" operator="equal">
      <formula>"Nevykdomas"</formula>
    </cfRule>
  </conditionalFormatting>
  <conditionalFormatting sqref="A1:XFD1048576">
    <cfRule type="cellIs" dxfId="6" priority="1" operator="equal">
      <formula>"Nevykdytas"</formula>
    </cfRule>
  </conditionalFormatting>
  <pageMargins left="0.25" right="0.25" top="0.75" bottom="0.75" header="0.3" footer="0.3"/>
  <pageSetup paperSize="9" scale="68" fitToHeight="0" orientation="landscape" r:id="rId1"/>
  <headerFooter>
    <oddFooter>&amp;C&amp;P</oddFooter>
  </headerFooter>
  <rowBreaks count="3" manualBreakCount="3">
    <brk id="10" max="11" man="1"/>
    <brk id="15" max="11" man="1"/>
    <brk id="22"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25"/>
  <sheetViews>
    <sheetView topLeftCell="B1" zoomScaleNormal="100" zoomScaleSheetLayoutView="70" zoomScalePageLayoutView="40" workbookViewId="0">
      <selection activeCell="H14" sqref="H14"/>
    </sheetView>
  </sheetViews>
  <sheetFormatPr defaultColWidth="8.703125" defaultRowHeight="11.35" x14ac:dyDescent="0.35"/>
  <cols>
    <col min="1" max="1" width="8.703125" style="57" customWidth="1"/>
    <col min="2" max="2" width="14.703125" style="57" customWidth="1"/>
    <col min="3" max="3" width="38.703125" style="57" customWidth="1"/>
    <col min="4" max="4" width="10" style="57" customWidth="1"/>
    <col min="5" max="6" width="15.703125" style="57" customWidth="1"/>
    <col min="7" max="7" width="12.703125" style="57" customWidth="1"/>
    <col min="8" max="8" width="62.703125" style="57" customWidth="1"/>
    <col min="9" max="9" width="54.1171875" style="57" customWidth="1"/>
    <col min="10" max="10" width="9.1171875" style="19" customWidth="1"/>
    <col min="11" max="16384" width="8.703125" style="57"/>
  </cols>
  <sheetData>
    <row r="1" spans="1:10" ht="15" customHeight="1" x14ac:dyDescent="0.35"/>
    <row r="2" spans="1:10" ht="15" customHeight="1" x14ac:dyDescent="0.35">
      <c r="A2" s="399" t="s">
        <v>1151</v>
      </c>
      <c r="B2" s="400"/>
      <c r="C2" s="400"/>
      <c r="E2" s="400"/>
      <c r="F2" s="399" t="s">
        <v>3</v>
      </c>
      <c r="G2" s="425"/>
      <c r="H2" s="401"/>
      <c r="I2" s="401"/>
    </row>
    <row r="3" spans="1:10" s="172" customFormat="1" ht="39.950000000000003" customHeight="1" x14ac:dyDescent="0.35">
      <c r="A3" s="547" t="s">
        <v>4</v>
      </c>
      <c r="B3" s="547" t="s">
        <v>5</v>
      </c>
      <c r="C3" s="547" t="s">
        <v>279</v>
      </c>
      <c r="D3" s="547" t="s">
        <v>1061</v>
      </c>
      <c r="E3" s="547" t="s">
        <v>8</v>
      </c>
      <c r="F3" s="547"/>
      <c r="G3" s="548" t="s">
        <v>9</v>
      </c>
      <c r="H3" s="542" t="s">
        <v>10</v>
      </c>
      <c r="I3" s="542" t="s">
        <v>11</v>
      </c>
      <c r="J3" s="23"/>
    </row>
    <row r="4" spans="1:10" s="172" customFormat="1" ht="39.950000000000003" customHeight="1" x14ac:dyDescent="0.35">
      <c r="A4" s="547"/>
      <c r="B4" s="547"/>
      <c r="C4" s="547"/>
      <c r="D4" s="547"/>
      <c r="E4" s="493" t="s">
        <v>12</v>
      </c>
      <c r="F4" s="493" t="s">
        <v>13</v>
      </c>
      <c r="G4" s="549"/>
      <c r="H4" s="542"/>
      <c r="I4" s="542"/>
      <c r="J4" s="23"/>
    </row>
    <row r="5" spans="1:10" x14ac:dyDescent="0.35">
      <c r="A5" s="53">
        <v>1</v>
      </c>
      <c r="B5" s="53">
        <v>2</v>
      </c>
      <c r="C5" s="54" t="s">
        <v>14</v>
      </c>
      <c r="D5" s="53">
        <v>4</v>
      </c>
      <c r="E5" s="53">
        <v>5</v>
      </c>
      <c r="F5" s="53">
        <v>6</v>
      </c>
      <c r="G5" s="53">
        <v>7</v>
      </c>
      <c r="H5" s="5">
        <v>8</v>
      </c>
      <c r="I5" s="5">
        <v>9</v>
      </c>
    </row>
    <row r="6" spans="1:10" x14ac:dyDescent="0.35">
      <c r="A6" s="402" t="s">
        <v>1152</v>
      </c>
      <c r="B6" s="403" t="s">
        <v>1153</v>
      </c>
      <c r="C6" s="404"/>
      <c r="D6" s="405"/>
      <c r="E6" s="406"/>
      <c r="F6" s="406"/>
      <c r="G6" s="406"/>
      <c r="H6" s="401"/>
      <c r="I6" s="401"/>
    </row>
    <row r="7" spans="1:10" x14ac:dyDescent="0.35">
      <c r="A7" s="402" t="s">
        <v>1154</v>
      </c>
      <c r="B7" s="403" t="s">
        <v>1155</v>
      </c>
      <c r="C7" s="403"/>
      <c r="D7" s="402"/>
      <c r="E7" s="407"/>
      <c r="F7" s="407"/>
      <c r="G7" s="407"/>
      <c r="H7" s="408"/>
      <c r="I7" s="408"/>
    </row>
    <row r="8" spans="1:10" ht="90.7" x14ac:dyDescent="0.35">
      <c r="A8" s="35" t="s">
        <v>1156</v>
      </c>
      <c r="B8" s="409" t="s">
        <v>1157</v>
      </c>
      <c r="C8" s="409" t="s">
        <v>1158</v>
      </c>
      <c r="D8" s="35" t="s">
        <v>39</v>
      </c>
      <c r="E8" s="35" t="s">
        <v>62</v>
      </c>
      <c r="F8" s="35" t="s">
        <v>431</v>
      </c>
      <c r="G8" s="426" t="s">
        <v>28</v>
      </c>
      <c r="H8" s="501" t="s">
        <v>1159</v>
      </c>
      <c r="I8" s="501" t="s">
        <v>1368</v>
      </c>
      <c r="J8" s="19">
        <v>1</v>
      </c>
    </row>
    <row r="9" spans="1:10" ht="94.5" customHeight="1" x14ac:dyDescent="0.35">
      <c r="A9" s="35" t="s">
        <v>1160</v>
      </c>
      <c r="B9" s="409" t="s">
        <v>1161</v>
      </c>
      <c r="C9" s="409" t="s">
        <v>1162</v>
      </c>
      <c r="D9" s="35" t="s">
        <v>39</v>
      </c>
      <c r="E9" s="35" t="s">
        <v>62</v>
      </c>
      <c r="F9" s="35"/>
      <c r="G9" s="426" t="s">
        <v>28</v>
      </c>
      <c r="H9" s="417" t="s">
        <v>1367</v>
      </c>
      <c r="I9" s="417" t="s">
        <v>1369</v>
      </c>
      <c r="J9" s="19">
        <v>1</v>
      </c>
    </row>
    <row r="10" spans="1:10" ht="82.5" customHeight="1" x14ac:dyDescent="0.35">
      <c r="A10" s="35" t="s">
        <v>1163</v>
      </c>
      <c r="B10" s="409" t="s">
        <v>1164</v>
      </c>
      <c r="C10" s="409" t="s">
        <v>1165</v>
      </c>
      <c r="D10" s="35" t="s">
        <v>39</v>
      </c>
      <c r="E10" s="35" t="s">
        <v>62</v>
      </c>
      <c r="F10" s="35"/>
      <c r="G10" s="426" t="s">
        <v>28</v>
      </c>
      <c r="H10" s="411" t="s">
        <v>1166</v>
      </c>
      <c r="I10" s="427" t="s">
        <v>1167</v>
      </c>
      <c r="J10" s="19">
        <v>1</v>
      </c>
    </row>
    <row r="11" spans="1:10" ht="114.75" customHeight="1" x14ac:dyDescent="0.35">
      <c r="A11" s="35" t="s">
        <v>1168</v>
      </c>
      <c r="B11" s="409" t="s">
        <v>1169</v>
      </c>
      <c r="C11" s="409" t="s">
        <v>1170</v>
      </c>
      <c r="D11" s="35" t="s">
        <v>212</v>
      </c>
      <c r="E11" s="35" t="s">
        <v>62</v>
      </c>
      <c r="F11" s="35"/>
      <c r="G11" s="426" t="s">
        <v>28</v>
      </c>
      <c r="H11" s="417" t="s">
        <v>1171</v>
      </c>
      <c r="I11" s="417" t="s">
        <v>1370</v>
      </c>
      <c r="J11" s="34">
        <v>1</v>
      </c>
    </row>
    <row r="12" spans="1:10" x14ac:dyDescent="0.35">
      <c r="A12" s="428"/>
      <c r="B12" s="429"/>
      <c r="C12" s="429"/>
      <c r="D12" s="428"/>
      <c r="E12" s="428"/>
      <c r="F12" s="428"/>
      <c r="G12" s="430"/>
      <c r="H12" s="431"/>
      <c r="I12" s="431"/>
    </row>
    <row r="13" spans="1:10" x14ac:dyDescent="0.35">
      <c r="A13" s="422" t="s">
        <v>1172</v>
      </c>
      <c r="B13" s="423" t="s">
        <v>1173</v>
      </c>
      <c r="C13" s="423"/>
      <c r="D13" s="422"/>
      <c r="E13" s="422"/>
      <c r="F13" s="422"/>
      <c r="G13" s="402"/>
      <c r="H13" s="408"/>
      <c r="I13" s="408"/>
    </row>
    <row r="14" spans="1:10" ht="124.7" x14ac:dyDescent="0.35">
      <c r="A14" s="35" t="s">
        <v>1174</v>
      </c>
      <c r="B14" s="409" t="s">
        <v>1175</v>
      </c>
      <c r="C14" s="409" t="s">
        <v>1176</v>
      </c>
      <c r="D14" s="35" t="s">
        <v>39</v>
      </c>
      <c r="E14" s="35" t="s">
        <v>62</v>
      </c>
      <c r="F14" s="35"/>
      <c r="G14" s="426" t="s">
        <v>28</v>
      </c>
      <c r="H14" s="417" t="s">
        <v>1381</v>
      </c>
      <c r="I14" s="505" t="s">
        <v>1384</v>
      </c>
      <c r="J14" s="34">
        <v>1</v>
      </c>
    </row>
    <row r="15" spans="1:10" ht="90.7" x14ac:dyDescent="0.35">
      <c r="A15" s="35" t="s">
        <v>1177</v>
      </c>
      <c r="B15" s="409" t="s">
        <v>1178</v>
      </c>
      <c r="C15" s="409" t="s">
        <v>1179</v>
      </c>
      <c r="D15" s="35" t="s">
        <v>39</v>
      </c>
      <c r="E15" s="35" t="s">
        <v>62</v>
      </c>
      <c r="F15" s="35"/>
      <c r="G15" s="426" t="s">
        <v>28</v>
      </c>
      <c r="H15" s="417" t="s">
        <v>1382</v>
      </c>
      <c r="I15" s="505" t="s">
        <v>1180</v>
      </c>
      <c r="J15" s="34">
        <v>1</v>
      </c>
    </row>
    <row r="16" spans="1:10" ht="56.7" x14ac:dyDescent="0.35">
      <c r="A16" s="35" t="s">
        <v>1181</v>
      </c>
      <c r="B16" s="409" t="s">
        <v>1182</v>
      </c>
      <c r="C16" s="409" t="s">
        <v>1183</v>
      </c>
      <c r="D16" s="35" t="s">
        <v>39</v>
      </c>
      <c r="E16" s="35" t="s">
        <v>62</v>
      </c>
      <c r="F16" s="35" t="s">
        <v>431</v>
      </c>
      <c r="G16" s="426" t="s">
        <v>28</v>
      </c>
      <c r="H16" s="417" t="s">
        <v>1383</v>
      </c>
      <c r="I16" s="505" t="s">
        <v>1184</v>
      </c>
      <c r="J16" s="34">
        <v>1</v>
      </c>
    </row>
    <row r="17" spans="1:11" x14ac:dyDescent="0.35">
      <c r="A17" s="432"/>
      <c r="B17" s="432"/>
      <c r="C17" s="432"/>
      <c r="D17" s="432"/>
      <c r="E17" s="433"/>
      <c r="F17" s="433"/>
      <c r="G17" s="433"/>
      <c r="H17" s="432"/>
      <c r="I17" s="432"/>
    </row>
    <row r="18" spans="1:11" x14ac:dyDescent="0.35">
      <c r="A18" s="434" t="s">
        <v>1185</v>
      </c>
      <c r="B18" s="435" t="s">
        <v>1186</v>
      </c>
      <c r="C18" s="436"/>
      <c r="D18" s="436"/>
      <c r="E18" s="437"/>
      <c r="F18" s="437"/>
      <c r="G18" s="437"/>
      <c r="H18" s="436"/>
      <c r="I18" s="436"/>
    </row>
    <row r="19" spans="1:11" ht="90.7" x14ac:dyDescent="0.35">
      <c r="A19" s="438" t="s">
        <v>1187</v>
      </c>
      <c r="B19" s="409" t="s">
        <v>1188</v>
      </c>
      <c r="C19" s="292" t="s">
        <v>1189</v>
      </c>
      <c r="D19" s="439" t="s">
        <v>39</v>
      </c>
      <c r="E19" s="35" t="s">
        <v>1190</v>
      </c>
      <c r="F19" s="35" t="s">
        <v>1191</v>
      </c>
      <c r="G19" s="426" t="s">
        <v>28</v>
      </c>
      <c r="H19" s="509" t="s">
        <v>1371</v>
      </c>
      <c r="I19" s="509" t="s">
        <v>1372</v>
      </c>
      <c r="J19" s="34">
        <v>1</v>
      </c>
      <c r="K19" s="250"/>
    </row>
    <row r="20" spans="1:11" ht="147" customHeight="1" x14ac:dyDescent="0.35">
      <c r="A20" s="438" t="s">
        <v>1192</v>
      </c>
      <c r="B20" s="409" t="s">
        <v>1193</v>
      </c>
      <c r="C20" s="292" t="s">
        <v>1194</v>
      </c>
      <c r="D20" s="439" t="s">
        <v>39</v>
      </c>
      <c r="E20" s="35" t="s">
        <v>1190</v>
      </c>
      <c r="F20" s="438" t="s">
        <v>1195</v>
      </c>
      <c r="G20" s="426" t="s">
        <v>28</v>
      </c>
      <c r="H20" s="509" t="s">
        <v>1373</v>
      </c>
      <c r="I20" s="12" t="s">
        <v>1377</v>
      </c>
      <c r="J20" s="34">
        <v>1</v>
      </c>
      <c r="K20" s="250"/>
    </row>
    <row r="21" spans="1:11" ht="85.5" customHeight="1" x14ac:dyDescent="0.35">
      <c r="A21" s="438" t="s">
        <v>1196</v>
      </c>
      <c r="B21" s="409" t="s">
        <v>1197</v>
      </c>
      <c r="C21" s="292" t="s">
        <v>1198</v>
      </c>
      <c r="D21" s="439" t="s">
        <v>39</v>
      </c>
      <c r="E21" s="35" t="s">
        <v>1190</v>
      </c>
      <c r="F21" s="438" t="s">
        <v>1195</v>
      </c>
      <c r="G21" s="426" t="s">
        <v>28</v>
      </c>
      <c r="H21" s="509" t="s">
        <v>1199</v>
      </c>
      <c r="I21" s="12" t="s">
        <v>1374</v>
      </c>
      <c r="J21" s="34">
        <v>1</v>
      </c>
      <c r="K21" s="250"/>
    </row>
    <row r="22" spans="1:11" ht="84.75" customHeight="1" x14ac:dyDescent="0.35">
      <c r="A22" s="438" t="s">
        <v>1200</v>
      </c>
      <c r="B22" s="409" t="s">
        <v>1201</v>
      </c>
      <c r="C22" s="292" t="s">
        <v>1202</v>
      </c>
      <c r="D22" s="439" t="s">
        <v>39</v>
      </c>
      <c r="E22" s="35" t="s">
        <v>1190</v>
      </c>
      <c r="F22" s="438" t="s">
        <v>473</v>
      </c>
      <c r="G22" s="426" t="s">
        <v>70</v>
      </c>
      <c r="H22" s="12" t="s">
        <v>1375</v>
      </c>
      <c r="I22" s="12" t="s">
        <v>1376</v>
      </c>
      <c r="J22" s="34">
        <v>4</v>
      </c>
      <c r="K22" s="250"/>
    </row>
    <row r="25" spans="1:11" s="19" customFormat="1" x14ac:dyDescent="0.35">
      <c r="D25" s="19">
        <f>+COUNTIF($J:$J,1)</f>
        <v>10</v>
      </c>
      <c r="E25" s="19">
        <f>+COUNTIF($J:$J,2)</f>
        <v>0</v>
      </c>
      <c r="F25" s="19">
        <f>+COUNTIF($J:$J,3)</f>
        <v>0</v>
      </c>
      <c r="G25" s="19">
        <f>+COUNTIF($J:$J,4)</f>
        <v>1</v>
      </c>
      <c r="J25" s="34">
        <v>11</v>
      </c>
    </row>
  </sheetData>
  <mergeCells count="8">
    <mergeCell ref="H3:H4"/>
    <mergeCell ref="I3:I4"/>
    <mergeCell ref="A3:A4"/>
    <mergeCell ref="B3:B4"/>
    <mergeCell ref="C3:C4"/>
    <mergeCell ref="D3:D4"/>
    <mergeCell ref="E3:F3"/>
    <mergeCell ref="G3:G4"/>
  </mergeCells>
  <conditionalFormatting sqref="A1:XFD21 A23:XFD1048576 A22:F22 H22:XFD22">
    <cfRule type="cellIs" dxfId="5" priority="2" operator="equal">
      <formula>"Nevykdytas"</formula>
    </cfRule>
  </conditionalFormatting>
  <conditionalFormatting sqref="A1:XFD21 A23:XFD1048576 A22:F22 H22:XFD22">
    <cfRule type="cellIs" dxfId="4" priority="1" operator="equal">
      <formula>"Nevykdomas"</formula>
    </cfRule>
  </conditionalFormatting>
  <pageMargins left="0.25" right="0.25" top="0.75" bottom="0.75" header="0.3" footer="0.3"/>
  <pageSetup paperSize="9" scale="68" fitToHeight="0" orientation="landscape" r:id="rId1"/>
  <headerFooter>
    <oddFooter>&amp;C&amp;P</oddFooter>
  </headerFooter>
  <rowBreaks count="2" manualBreakCount="2">
    <brk id="9" max="9" man="1"/>
    <brk id="17"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14"/>
  <sheetViews>
    <sheetView zoomScaleNormal="100" zoomScaleSheetLayoutView="85" zoomScalePageLayoutView="55" workbookViewId="0">
      <pane xSplit="1" ySplit="7" topLeftCell="B8" activePane="bottomRight" state="frozen"/>
      <selection pane="topRight" activeCell="B1" sqref="B1"/>
      <selection pane="bottomLeft" activeCell="A8" sqref="A8"/>
      <selection pane="bottomRight" activeCell="C11" sqref="C11"/>
    </sheetView>
  </sheetViews>
  <sheetFormatPr defaultColWidth="8.703125" defaultRowHeight="11.35" x14ac:dyDescent="0.35"/>
  <cols>
    <col min="1" max="1" width="8.703125" style="57" customWidth="1"/>
    <col min="2" max="2" width="14.703125" style="57" customWidth="1"/>
    <col min="3" max="3" width="38.703125" style="57" customWidth="1"/>
    <col min="4" max="4" width="10.5859375" style="57" customWidth="1"/>
    <col min="5" max="5" width="16.1171875" style="57" customWidth="1"/>
    <col min="6" max="6" width="15.703125" style="57" customWidth="1"/>
    <col min="7" max="7" width="12.703125" style="57" customWidth="1"/>
    <col min="8" max="8" width="42.41015625" style="57" customWidth="1"/>
    <col min="9" max="9" width="53.87890625" style="57" customWidth="1"/>
    <col min="10" max="10" width="9.1171875" style="19" customWidth="1"/>
    <col min="11" max="16384" width="8.703125" style="57"/>
  </cols>
  <sheetData>
    <row r="1" spans="1:11" ht="15" customHeight="1" x14ac:dyDescent="0.35"/>
    <row r="2" spans="1:11" ht="15" customHeight="1" x14ac:dyDescent="0.35">
      <c r="A2" s="399" t="s">
        <v>1385</v>
      </c>
      <c r="B2" s="400"/>
      <c r="C2" s="400"/>
      <c r="D2" s="400"/>
      <c r="E2" s="400"/>
      <c r="F2" s="399" t="s">
        <v>3</v>
      </c>
      <c r="H2" s="401"/>
      <c r="I2" s="401"/>
    </row>
    <row r="3" spans="1:11" s="172" customFormat="1" ht="39.75" customHeight="1" x14ac:dyDescent="0.35">
      <c r="A3" s="547" t="s">
        <v>4</v>
      </c>
      <c r="B3" s="547" t="s">
        <v>5</v>
      </c>
      <c r="C3" s="547" t="s">
        <v>279</v>
      </c>
      <c r="D3" s="547" t="s">
        <v>1061</v>
      </c>
      <c r="E3" s="547" t="s">
        <v>8</v>
      </c>
      <c r="F3" s="547"/>
      <c r="G3" s="548" t="s">
        <v>9</v>
      </c>
      <c r="H3" s="542" t="s">
        <v>10</v>
      </c>
      <c r="I3" s="542" t="s">
        <v>11</v>
      </c>
      <c r="J3" s="23"/>
    </row>
    <row r="4" spans="1:11" s="172" customFormat="1" ht="39.950000000000003" customHeight="1" x14ac:dyDescent="0.35">
      <c r="A4" s="547"/>
      <c r="B4" s="547"/>
      <c r="C4" s="547"/>
      <c r="D4" s="547"/>
      <c r="E4" s="493" t="s">
        <v>12</v>
      </c>
      <c r="F4" s="493" t="s">
        <v>13</v>
      </c>
      <c r="G4" s="549"/>
      <c r="H4" s="542"/>
      <c r="I4" s="542"/>
      <c r="J4" s="23"/>
    </row>
    <row r="5" spans="1:11" ht="15" customHeight="1" x14ac:dyDescent="0.35">
      <c r="A5" s="440">
        <v>1</v>
      </c>
      <c r="B5" s="440">
        <v>2</v>
      </c>
      <c r="C5" s="441" t="s">
        <v>14</v>
      </c>
      <c r="D5" s="440">
        <v>4</v>
      </c>
      <c r="E5" s="440">
        <v>5</v>
      </c>
      <c r="F5" s="440">
        <v>6</v>
      </c>
      <c r="G5" s="440">
        <v>7</v>
      </c>
      <c r="H5" s="442">
        <v>8</v>
      </c>
      <c r="I5" s="442">
        <v>9</v>
      </c>
    </row>
    <row r="6" spans="1:11" ht="15" customHeight="1" x14ac:dyDescent="0.35">
      <c r="A6" s="443" t="s">
        <v>1203</v>
      </c>
      <c r="B6" s="550" t="s">
        <v>1204</v>
      </c>
      <c r="C6" s="550"/>
      <c r="D6" s="550"/>
      <c r="E6" s="550"/>
      <c r="F6" s="550"/>
      <c r="G6" s="550"/>
      <c r="H6" s="550"/>
      <c r="I6" s="550"/>
    </row>
    <row r="7" spans="1:11" ht="15" customHeight="1" x14ac:dyDescent="0.35">
      <c r="A7" s="444" t="s">
        <v>1205</v>
      </c>
      <c r="B7" s="445" t="s">
        <v>1206</v>
      </c>
      <c r="C7" s="445"/>
      <c r="D7" s="444"/>
      <c r="E7" s="446"/>
      <c r="F7" s="446"/>
      <c r="G7" s="446"/>
      <c r="H7" s="447"/>
      <c r="I7" s="447"/>
    </row>
    <row r="8" spans="1:11" ht="99.75" customHeight="1" x14ac:dyDescent="0.35">
      <c r="A8" s="448" t="s">
        <v>1207</v>
      </c>
      <c r="B8" s="449" t="s">
        <v>1208</v>
      </c>
      <c r="C8" s="449" t="s">
        <v>1209</v>
      </c>
      <c r="D8" s="448" t="s">
        <v>1210</v>
      </c>
      <c r="E8" s="448" t="s">
        <v>431</v>
      </c>
      <c r="F8" s="35" t="s">
        <v>62</v>
      </c>
      <c r="G8" s="450" t="s">
        <v>28</v>
      </c>
      <c r="H8" s="76" t="s">
        <v>1211</v>
      </c>
      <c r="I8" s="76" t="s">
        <v>1212</v>
      </c>
      <c r="J8" s="19">
        <v>1</v>
      </c>
      <c r="K8" s="250"/>
    </row>
    <row r="9" spans="1:11" ht="15" customHeight="1" x14ac:dyDescent="0.35">
      <c r="A9" s="451"/>
      <c r="B9" s="452"/>
      <c r="C9" s="452"/>
      <c r="D9" s="451"/>
      <c r="E9" s="451"/>
      <c r="F9" s="451"/>
      <c r="G9" s="453"/>
      <c r="H9" s="454"/>
      <c r="I9" s="454"/>
      <c r="K9" s="250"/>
    </row>
    <row r="10" spans="1:11" ht="15" customHeight="1" x14ac:dyDescent="0.35">
      <c r="A10" s="455" t="s">
        <v>1213</v>
      </c>
      <c r="B10" s="456" t="s">
        <v>1214</v>
      </c>
      <c r="C10" s="436"/>
      <c r="D10" s="436"/>
      <c r="E10" s="437"/>
      <c r="F10" s="437"/>
      <c r="G10" s="437"/>
      <c r="H10" s="436"/>
      <c r="I10" s="436"/>
      <c r="K10" s="250"/>
    </row>
    <row r="11" spans="1:11" ht="104.45" customHeight="1" x14ac:dyDescent="0.35">
      <c r="A11" s="438" t="s">
        <v>1215</v>
      </c>
      <c r="B11" s="292" t="s">
        <v>1216</v>
      </c>
      <c r="C11" s="292" t="s">
        <v>1217</v>
      </c>
      <c r="D11" s="35" t="s">
        <v>1210</v>
      </c>
      <c r="E11" s="16" t="s">
        <v>530</v>
      </c>
      <c r="F11" s="11" t="s">
        <v>1218</v>
      </c>
      <c r="G11" s="438" t="s">
        <v>28</v>
      </c>
      <c r="H11" s="75" t="s">
        <v>1386</v>
      </c>
      <c r="I11" s="75" t="s">
        <v>1219</v>
      </c>
      <c r="J11" s="457">
        <v>1</v>
      </c>
    </row>
    <row r="14" spans="1:11" s="19" customFormat="1" x14ac:dyDescent="0.35">
      <c r="D14" s="19">
        <f>+COUNTIF($J:$J,1)</f>
        <v>2</v>
      </c>
      <c r="E14" s="19">
        <f>+COUNTIF($J:$J,2)</f>
        <v>1</v>
      </c>
      <c r="F14" s="19">
        <f>+COUNTIF($J:$J,3)</f>
        <v>0</v>
      </c>
      <c r="G14" s="19">
        <f>+COUNTIF($J:$J,4)</f>
        <v>0</v>
      </c>
      <c r="J14" s="19">
        <v>2</v>
      </c>
    </row>
  </sheetData>
  <mergeCells count="9">
    <mergeCell ref="H3:H4"/>
    <mergeCell ref="I3:I4"/>
    <mergeCell ref="B6:I6"/>
    <mergeCell ref="A3:A4"/>
    <mergeCell ref="B3:B4"/>
    <mergeCell ref="C3:C4"/>
    <mergeCell ref="D3:D4"/>
    <mergeCell ref="E3:F3"/>
    <mergeCell ref="G3:G4"/>
  </mergeCells>
  <conditionalFormatting sqref="A1:XFD1048576">
    <cfRule type="cellIs" dxfId="3" priority="2" operator="equal">
      <formula>"Nevykdytas"</formula>
    </cfRule>
  </conditionalFormatting>
  <conditionalFormatting sqref="A1:XFD1048576">
    <cfRule type="cellIs" dxfId="2" priority="1" operator="equal">
      <formula>"Nevykdomas"</formula>
    </cfRule>
  </conditionalFormatting>
  <pageMargins left="0.25" right="0.25" top="0.75" bottom="0.75" header="0.3" footer="0.3"/>
  <pageSetup paperSize="9" scale="68" fitToHeight="0" orientation="landscape" r:id="rId1"/>
  <headerFooter>
    <oddFooter xml:space="preserve">&amp;C&amp;P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57"/>
  <sheetViews>
    <sheetView zoomScaleNormal="100" zoomScaleSheetLayoutView="85" zoomScalePageLayoutView="55" workbookViewId="0">
      <pane xSplit="1" ySplit="7" topLeftCell="C8" activePane="bottomRight" state="frozen"/>
      <selection pane="topRight" activeCell="B1" sqref="B1"/>
      <selection pane="bottomLeft" activeCell="A8" sqref="A8"/>
      <selection pane="bottomRight" activeCell="G9" sqref="G9"/>
    </sheetView>
  </sheetViews>
  <sheetFormatPr defaultColWidth="9.1171875" defaultRowHeight="11.35" x14ac:dyDescent="0.35"/>
  <cols>
    <col min="1" max="1" width="8.703125" style="57" customWidth="1"/>
    <col min="2" max="2" width="14.703125" style="57" customWidth="1"/>
    <col min="3" max="3" width="38.703125" style="57" customWidth="1"/>
    <col min="4" max="4" width="10.1171875" style="57" customWidth="1"/>
    <col min="5" max="6" width="15.703125" style="57" customWidth="1"/>
    <col min="7" max="7" width="12.703125" style="57" customWidth="1"/>
    <col min="8" max="8" width="64.87890625" style="57" customWidth="1"/>
    <col min="9" max="9" width="53.1171875" style="57" customWidth="1"/>
    <col min="10" max="10" width="18.1171875" style="458" customWidth="1"/>
    <col min="11" max="12" width="9.1171875" style="57"/>
    <col min="13" max="13" width="12.29296875" style="57" customWidth="1"/>
    <col min="14" max="16384" width="9.1171875" style="57"/>
  </cols>
  <sheetData>
    <row r="1" spans="1:13" ht="15" customHeight="1" x14ac:dyDescent="0.35">
      <c r="A1" s="56"/>
      <c r="B1" s="56"/>
      <c r="C1" s="56"/>
      <c r="D1" s="56"/>
      <c r="E1" s="56"/>
      <c r="F1" s="56"/>
      <c r="G1" s="56"/>
      <c r="H1" s="56"/>
      <c r="I1" s="56"/>
    </row>
    <row r="2" spans="1:13" ht="15" customHeight="1" x14ac:dyDescent="0.35">
      <c r="A2" s="399" t="s">
        <v>1220</v>
      </c>
      <c r="B2" s="400"/>
      <c r="C2" s="400"/>
      <c r="D2" s="400"/>
      <c r="E2" s="400"/>
      <c r="F2" s="399" t="s">
        <v>3</v>
      </c>
      <c r="G2" s="425"/>
      <c r="H2" s="401"/>
      <c r="I2" s="401"/>
    </row>
    <row r="3" spans="1:13" s="172" customFormat="1" ht="39.950000000000003" customHeight="1" x14ac:dyDescent="0.35">
      <c r="A3" s="547" t="s">
        <v>4</v>
      </c>
      <c r="B3" s="547" t="s">
        <v>5</v>
      </c>
      <c r="C3" s="547" t="s">
        <v>279</v>
      </c>
      <c r="D3" s="547" t="s">
        <v>1061</v>
      </c>
      <c r="E3" s="547" t="s">
        <v>8</v>
      </c>
      <c r="F3" s="547"/>
      <c r="G3" s="548" t="s">
        <v>9</v>
      </c>
      <c r="H3" s="542" t="s">
        <v>10</v>
      </c>
      <c r="I3" s="542" t="s">
        <v>11</v>
      </c>
      <c r="J3" s="346"/>
    </row>
    <row r="4" spans="1:13" s="172" customFormat="1" ht="39.950000000000003" customHeight="1" x14ac:dyDescent="0.35">
      <c r="A4" s="547"/>
      <c r="B4" s="547"/>
      <c r="C4" s="547"/>
      <c r="D4" s="547"/>
      <c r="E4" s="493" t="s">
        <v>12</v>
      </c>
      <c r="F4" s="493" t="s">
        <v>13</v>
      </c>
      <c r="G4" s="549"/>
      <c r="H4" s="542"/>
      <c r="I4" s="542"/>
      <c r="J4" s="346"/>
    </row>
    <row r="5" spans="1:13" ht="15" customHeight="1" x14ac:dyDescent="0.35">
      <c r="A5" s="53">
        <v>1</v>
      </c>
      <c r="B5" s="53">
        <v>2</v>
      </c>
      <c r="C5" s="54" t="s">
        <v>14</v>
      </c>
      <c r="D5" s="53">
        <v>4</v>
      </c>
      <c r="E5" s="53">
        <v>5</v>
      </c>
      <c r="F5" s="53">
        <v>6</v>
      </c>
      <c r="G5" s="53">
        <v>7</v>
      </c>
      <c r="H5" s="5">
        <v>8</v>
      </c>
      <c r="I5" s="5">
        <v>9</v>
      </c>
    </row>
    <row r="6" spans="1:13" ht="15" customHeight="1" x14ac:dyDescent="0.35">
      <c r="A6" s="402" t="s">
        <v>1221</v>
      </c>
      <c r="B6" s="403" t="s">
        <v>1222</v>
      </c>
      <c r="C6" s="404"/>
      <c r="D6" s="459"/>
      <c r="E6" s="460"/>
      <c r="F6" s="460"/>
      <c r="G6" s="460"/>
      <c r="H6" s="461"/>
      <c r="I6" s="461"/>
    </row>
    <row r="7" spans="1:13" ht="15" customHeight="1" x14ac:dyDescent="0.35">
      <c r="A7" s="402" t="s">
        <v>1223</v>
      </c>
      <c r="B7" s="403" t="s">
        <v>1224</v>
      </c>
      <c r="C7" s="403"/>
      <c r="D7" s="462"/>
      <c r="E7" s="463"/>
      <c r="F7" s="463"/>
      <c r="G7" s="463"/>
      <c r="H7" s="416"/>
      <c r="I7" s="416"/>
    </row>
    <row r="8" spans="1:13" ht="46.2" customHeight="1" x14ac:dyDescent="0.35">
      <c r="A8" s="35" t="s">
        <v>1225</v>
      </c>
      <c r="B8" s="409" t="s">
        <v>1226</v>
      </c>
      <c r="C8" s="409" t="s">
        <v>1227</v>
      </c>
      <c r="D8" s="35" t="s">
        <v>39</v>
      </c>
      <c r="E8" s="35" t="s">
        <v>1228</v>
      </c>
      <c r="F8" s="35" t="s">
        <v>1229</v>
      </c>
      <c r="G8" s="11" t="s">
        <v>241</v>
      </c>
      <c r="H8" s="12" t="s">
        <v>1230</v>
      </c>
      <c r="I8" s="75" t="s">
        <v>1231</v>
      </c>
      <c r="K8" s="250"/>
    </row>
    <row r="9" spans="1:13" ht="112.5" customHeight="1" x14ac:dyDescent="0.35">
      <c r="A9" s="35" t="s">
        <v>1232</v>
      </c>
      <c r="B9" s="409" t="s">
        <v>1233</v>
      </c>
      <c r="C9" s="409" t="s">
        <v>1234</v>
      </c>
      <c r="D9" s="35" t="s">
        <v>39</v>
      </c>
      <c r="E9" s="35" t="s">
        <v>1228</v>
      </c>
      <c r="F9" s="35" t="s">
        <v>1235</v>
      </c>
      <c r="G9" s="11" t="s">
        <v>28</v>
      </c>
      <c r="H9" s="417" t="s">
        <v>1236</v>
      </c>
      <c r="I9" s="464" t="s">
        <v>1237</v>
      </c>
      <c r="K9" s="250"/>
      <c r="M9" s="276"/>
    </row>
    <row r="10" spans="1:13" ht="93.75" customHeight="1" x14ac:dyDescent="0.35">
      <c r="A10" s="35" t="s">
        <v>1238</v>
      </c>
      <c r="B10" s="409" t="s">
        <v>1239</v>
      </c>
      <c r="C10" s="409" t="s">
        <v>1240</v>
      </c>
      <c r="D10" s="35" t="s">
        <v>39</v>
      </c>
      <c r="E10" s="35" t="s">
        <v>1241</v>
      </c>
      <c r="F10" s="35" t="s">
        <v>1242</v>
      </c>
      <c r="G10" s="11" t="s">
        <v>241</v>
      </c>
      <c r="H10" s="75" t="s">
        <v>1243</v>
      </c>
      <c r="I10" s="178" t="s">
        <v>1244</v>
      </c>
    </row>
    <row r="11" spans="1:13" ht="135.75" customHeight="1" x14ac:dyDescent="0.35">
      <c r="A11" s="35" t="s">
        <v>1245</v>
      </c>
      <c r="B11" s="409" t="s">
        <v>1246</v>
      </c>
      <c r="C11" s="409" t="s">
        <v>1247</v>
      </c>
      <c r="D11" s="35" t="s">
        <v>39</v>
      </c>
      <c r="E11" s="35" t="s">
        <v>1228</v>
      </c>
      <c r="F11" s="35"/>
      <c r="G11" s="465" t="s">
        <v>28</v>
      </c>
      <c r="H11" s="466" t="s">
        <v>1248</v>
      </c>
      <c r="I11" s="75" t="s">
        <v>1249</v>
      </c>
      <c r="K11" s="250"/>
    </row>
    <row r="12" spans="1:13" ht="211.35" customHeight="1" x14ac:dyDescent="0.35">
      <c r="A12" s="35" t="s">
        <v>1250</v>
      </c>
      <c r="B12" s="409" t="s">
        <v>1251</v>
      </c>
      <c r="C12" s="409" t="s">
        <v>1252</v>
      </c>
      <c r="D12" s="35" t="s">
        <v>212</v>
      </c>
      <c r="E12" s="35" t="s">
        <v>1253</v>
      </c>
      <c r="F12" s="35" t="s">
        <v>1254</v>
      </c>
      <c r="G12" s="11" t="s">
        <v>28</v>
      </c>
      <c r="H12" s="467" t="s">
        <v>1255</v>
      </c>
      <c r="I12" s="468" t="s">
        <v>1256</v>
      </c>
      <c r="K12" s="250"/>
    </row>
    <row r="13" spans="1:13" ht="119.1" customHeight="1" x14ac:dyDescent="0.35">
      <c r="A13" s="35" t="s">
        <v>1257</v>
      </c>
      <c r="B13" s="409" t="s">
        <v>1258</v>
      </c>
      <c r="C13" s="409" t="s">
        <v>1259</v>
      </c>
      <c r="D13" s="35" t="s">
        <v>479</v>
      </c>
      <c r="E13" s="35" t="s">
        <v>595</v>
      </c>
      <c r="F13" s="35" t="s">
        <v>1253</v>
      </c>
      <c r="G13" s="11" t="s">
        <v>28</v>
      </c>
      <c r="H13" s="12" t="s">
        <v>1260</v>
      </c>
      <c r="I13" s="469" t="s">
        <v>1261</v>
      </c>
    </row>
    <row r="14" spans="1:13" s="56" customFormat="1" ht="363" customHeight="1" x14ac:dyDescent="0.35">
      <c r="A14" s="35" t="s">
        <v>1262</v>
      </c>
      <c r="B14" s="409" t="s">
        <v>1263</v>
      </c>
      <c r="C14" s="409" t="s">
        <v>1264</v>
      </c>
      <c r="D14" s="35" t="s">
        <v>220</v>
      </c>
      <c r="E14" s="35" t="s">
        <v>1242</v>
      </c>
      <c r="F14" s="35"/>
      <c r="G14" s="11" t="s">
        <v>28</v>
      </c>
      <c r="H14" s="470" t="s">
        <v>1265</v>
      </c>
      <c r="I14" s="70" t="s">
        <v>1387</v>
      </c>
      <c r="J14" s="458"/>
      <c r="K14" s="269"/>
    </row>
    <row r="15" spans="1:13" s="56" customFormat="1" ht="204" x14ac:dyDescent="0.35">
      <c r="A15" s="35" t="s">
        <v>1266</v>
      </c>
      <c r="B15" s="409" t="s">
        <v>1267</v>
      </c>
      <c r="C15" s="409" t="s">
        <v>1268</v>
      </c>
      <c r="D15" s="35" t="s">
        <v>39</v>
      </c>
      <c r="E15" s="35" t="s">
        <v>1269</v>
      </c>
      <c r="F15" s="35" t="s">
        <v>1242</v>
      </c>
      <c r="G15" s="11" t="s">
        <v>28</v>
      </c>
      <c r="H15" s="471" t="s">
        <v>1270</v>
      </c>
      <c r="I15" s="469" t="s">
        <v>1271</v>
      </c>
      <c r="J15" s="458"/>
    </row>
    <row r="16" spans="1:13" s="56" customFormat="1" ht="93.6" customHeight="1" x14ac:dyDescent="0.35">
      <c r="A16" s="35" t="s">
        <v>1266</v>
      </c>
      <c r="B16" s="409" t="s">
        <v>1267</v>
      </c>
      <c r="C16" s="409" t="s">
        <v>1268</v>
      </c>
      <c r="D16" s="35" t="s">
        <v>39</v>
      </c>
      <c r="E16" s="35" t="s">
        <v>1269</v>
      </c>
      <c r="F16" s="35" t="s">
        <v>1242</v>
      </c>
      <c r="G16" s="11" t="s">
        <v>28</v>
      </c>
      <c r="H16" s="471" t="s">
        <v>1270</v>
      </c>
      <c r="I16" s="469" t="s">
        <v>1272</v>
      </c>
      <c r="J16" s="458"/>
    </row>
    <row r="17" spans="1:11" ht="136" x14ac:dyDescent="0.35">
      <c r="A17" s="35" t="s">
        <v>1273</v>
      </c>
      <c r="B17" s="409" t="s">
        <v>1274</v>
      </c>
      <c r="C17" s="409" t="s">
        <v>1275</v>
      </c>
      <c r="D17" s="35" t="s">
        <v>39</v>
      </c>
      <c r="E17" s="35" t="s">
        <v>1269</v>
      </c>
      <c r="F17" s="35" t="s">
        <v>1276</v>
      </c>
      <c r="G17" s="11" t="s">
        <v>28</v>
      </c>
      <c r="H17" s="417" t="s">
        <v>1277</v>
      </c>
      <c r="I17" s="471" t="s">
        <v>1278</v>
      </c>
    </row>
    <row r="18" spans="1:11" x14ac:dyDescent="0.35">
      <c r="A18" s="472" t="s">
        <v>1279</v>
      </c>
      <c r="B18" s="399" t="s">
        <v>1280</v>
      </c>
      <c r="C18" s="399"/>
      <c r="D18" s="472"/>
      <c r="E18" s="473"/>
      <c r="F18" s="473"/>
      <c r="G18" s="473"/>
      <c r="H18" s="408"/>
      <c r="I18" s="408"/>
    </row>
    <row r="19" spans="1:11" s="56" customFormat="1" ht="56.7" x14ac:dyDescent="0.35">
      <c r="A19" s="35" t="s">
        <v>1281</v>
      </c>
      <c r="B19" s="409" t="s">
        <v>1282</v>
      </c>
      <c r="C19" s="409" t="s">
        <v>1283</v>
      </c>
      <c r="D19" s="35" t="s">
        <v>22</v>
      </c>
      <c r="E19" s="35" t="s">
        <v>1269</v>
      </c>
      <c r="F19" s="35"/>
      <c r="G19" s="11" t="s">
        <v>28</v>
      </c>
      <c r="H19" s="417" t="s">
        <v>1284</v>
      </c>
      <c r="I19" s="474" t="s">
        <v>1285</v>
      </c>
      <c r="J19" s="458"/>
    </row>
    <row r="20" spans="1:11" s="56" customFormat="1" ht="102.75" customHeight="1" x14ac:dyDescent="0.35">
      <c r="A20" s="35" t="s">
        <v>1286</v>
      </c>
      <c r="B20" s="409" t="s">
        <v>1287</v>
      </c>
      <c r="C20" s="409" t="s">
        <v>1288</v>
      </c>
      <c r="D20" s="35" t="s">
        <v>479</v>
      </c>
      <c r="E20" s="35" t="s">
        <v>1269</v>
      </c>
      <c r="F20" s="35"/>
      <c r="G20" s="11" t="s">
        <v>241</v>
      </c>
      <c r="H20" s="350" t="s">
        <v>241</v>
      </c>
      <c r="I20" s="469" t="s">
        <v>1289</v>
      </c>
      <c r="J20" s="458"/>
    </row>
    <row r="21" spans="1:11" s="56" customFormat="1" ht="164.25" customHeight="1" x14ac:dyDescent="0.35">
      <c r="A21" s="35" t="s">
        <v>1290</v>
      </c>
      <c r="B21" s="409" t="s">
        <v>1291</v>
      </c>
      <c r="C21" s="409" t="s">
        <v>1292</v>
      </c>
      <c r="D21" s="35" t="s">
        <v>39</v>
      </c>
      <c r="E21" s="35" t="s">
        <v>1269</v>
      </c>
      <c r="F21" s="11" t="s">
        <v>1293</v>
      </c>
      <c r="G21" s="11" t="s">
        <v>28</v>
      </c>
      <c r="H21" s="474" t="s">
        <v>1294</v>
      </c>
      <c r="I21" s="469" t="s">
        <v>1295</v>
      </c>
      <c r="J21" s="458"/>
    </row>
    <row r="22" spans="1:11" s="56" customFormat="1" ht="102" x14ac:dyDescent="0.35">
      <c r="A22" s="35" t="s">
        <v>1296</v>
      </c>
      <c r="B22" s="409" t="s">
        <v>1297</v>
      </c>
      <c r="C22" s="409" t="s">
        <v>1298</v>
      </c>
      <c r="D22" s="35" t="s">
        <v>39</v>
      </c>
      <c r="E22" s="35" t="s">
        <v>1269</v>
      </c>
      <c r="F22" s="35" t="s">
        <v>23</v>
      </c>
      <c r="G22" s="11" t="s">
        <v>28</v>
      </c>
      <c r="H22" s="474" t="s">
        <v>1299</v>
      </c>
      <c r="I22" s="469" t="s">
        <v>1300</v>
      </c>
      <c r="J22" s="458"/>
    </row>
    <row r="23" spans="1:11" s="56" customFormat="1" ht="52.5" customHeight="1" x14ac:dyDescent="0.35">
      <c r="A23" s="35" t="s">
        <v>1301</v>
      </c>
      <c r="B23" s="409" t="s">
        <v>1302</v>
      </c>
      <c r="C23" s="409" t="s">
        <v>1303</v>
      </c>
      <c r="D23" s="35" t="s">
        <v>239</v>
      </c>
      <c r="E23" s="35" t="s">
        <v>1269</v>
      </c>
      <c r="F23" s="35"/>
      <c r="G23" s="11" t="s">
        <v>28</v>
      </c>
      <c r="H23" s="70" t="s">
        <v>1304</v>
      </c>
      <c r="I23" s="70" t="s">
        <v>1305</v>
      </c>
      <c r="J23" s="458"/>
    </row>
    <row r="24" spans="1:11" s="56" customFormat="1" ht="79.349999999999994" x14ac:dyDescent="0.35">
      <c r="A24" s="35" t="s">
        <v>1306</v>
      </c>
      <c r="B24" s="409" t="s">
        <v>1307</v>
      </c>
      <c r="C24" s="409" t="s">
        <v>1308</v>
      </c>
      <c r="D24" s="35" t="s">
        <v>1309</v>
      </c>
      <c r="E24" s="35" t="s">
        <v>1269</v>
      </c>
      <c r="F24" s="35" t="s">
        <v>240</v>
      </c>
      <c r="G24" s="11" t="s">
        <v>241</v>
      </c>
      <c r="H24" s="12" t="s">
        <v>241</v>
      </c>
      <c r="I24" s="70" t="s">
        <v>1310</v>
      </c>
      <c r="J24" s="458"/>
    </row>
    <row r="25" spans="1:11" s="56" customFormat="1" ht="82.5" customHeight="1" x14ac:dyDescent="0.35">
      <c r="A25" s="35" t="s">
        <v>1311</v>
      </c>
      <c r="B25" s="409" t="s">
        <v>1312</v>
      </c>
      <c r="C25" s="409" t="s">
        <v>1313</v>
      </c>
      <c r="D25" s="35" t="s">
        <v>39</v>
      </c>
      <c r="E25" s="35" t="s">
        <v>1269</v>
      </c>
      <c r="F25" s="11" t="s">
        <v>1069</v>
      </c>
      <c r="G25" s="11" t="s">
        <v>28</v>
      </c>
      <c r="H25" s="343" t="s">
        <v>1314</v>
      </c>
      <c r="I25" s="12" t="s">
        <v>1315</v>
      </c>
      <c r="J25" s="458"/>
    </row>
    <row r="26" spans="1:11" s="56" customFormat="1" ht="61.5" customHeight="1" x14ac:dyDescent="0.35">
      <c r="A26" s="35" t="s">
        <v>1316</v>
      </c>
      <c r="B26" s="409" t="s">
        <v>1317</v>
      </c>
      <c r="C26" s="409" t="s">
        <v>1318</v>
      </c>
      <c r="D26" s="35" t="s">
        <v>39</v>
      </c>
      <c r="E26" s="35" t="s">
        <v>1269</v>
      </c>
      <c r="F26" s="35"/>
      <c r="G26" s="11" t="s">
        <v>28</v>
      </c>
      <c r="H26" s="474" t="s">
        <v>1319</v>
      </c>
      <c r="I26" s="474" t="s">
        <v>1320</v>
      </c>
      <c r="J26" s="458"/>
    </row>
    <row r="27" spans="1:11" s="56" customFormat="1" ht="113.35" x14ac:dyDescent="0.35">
      <c r="A27" s="35" t="s">
        <v>1321</v>
      </c>
      <c r="B27" s="409" t="s">
        <v>1322</v>
      </c>
      <c r="C27" s="409" t="s">
        <v>1323</v>
      </c>
      <c r="D27" s="35" t="s">
        <v>39</v>
      </c>
      <c r="E27" s="35" t="s">
        <v>1269</v>
      </c>
      <c r="F27" s="35"/>
      <c r="G27" s="11" t="s">
        <v>28</v>
      </c>
      <c r="H27" s="474" t="s">
        <v>1324</v>
      </c>
      <c r="I27" s="469" t="s">
        <v>1325</v>
      </c>
      <c r="J27" s="458"/>
    </row>
    <row r="28" spans="1:11" s="56" customFormat="1" ht="56.7" x14ac:dyDescent="0.35">
      <c r="A28" s="35" t="s">
        <v>1326</v>
      </c>
      <c r="B28" s="409" t="s">
        <v>1327</v>
      </c>
      <c r="C28" s="409" t="s">
        <v>1328</v>
      </c>
      <c r="D28" s="35" t="s">
        <v>220</v>
      </c>
      <c r="E28" s="35" t="s">
        <v>1269</v>
      </c>
      <c r="F28" s="35"/>
      <c r="G28" s="11" t="s">
        <v>28</v>
      </c>
      <c r="H28" s="417" t="s">
        <v>1329</v>
      </c>
      <c r="I28" s="469" t="s">
        <v>1330</v>
      </c>
      <c r="J28" s="458"/>
    </row>
    <row r="29" spans="1:11" s="56" customFormat="1" x14ac:dyDescent="0.35">
      <c r="A29" s="428"/>
      <c r="B29" s="429"/>
      <c r="C29" s="429"/>
      <c r="D29" s="428"/>
      <c r="E29" s="428"/>
      <c r="F29" s="428"/>
      <c r="G29" s="179"/>
      <c r="H29" s="431"/>
      <c r="I29" s="475"/>
      <c r="J29" s="458"/>
    </row>
    <row r="30" spans="1:11" s="56" customFormat="1" x14ac:dyDescent="0.35">
      <c r="A30" s="422" t="s">
        <v>1331</v>
      </c>
      <c r="B30" s="423" t="s">
        <v>1332</v>
      </c>
      <c r="C30" s="423"/>
      <c r="D30" s="423"/>
      <c r="E30" s="444"/>
      <c r="F30" s="444"/>
      <c r="G30" s="444"/>
      <c r="H30" s="476"/>
      <c r="I30" s="476"/>
      <c r="J30" s="458"/>
    </row>
    <row r="31" spans="1:11" s="56" customFormat="1" ht="75.599999999999994" customHeight="1" x14ac:dyDescent="0.35">
      <c r="A31" s="35" t="s">
        <v>1333</v>
      </c>
      <c r="B31" s="409" t="s">
        <v>1334</v>
      </c>
      <c r="C31" s="409" t="s">
        <v>1335</v>
      </c>
      <c r="D31" s="35" t="s">
        <v>39</v>
      </c>
      <c r="E31" s="35" t="s">
        <v>584</v>
      </c>
      <c r="F31" s="35"/>
      <c r="G31" s="11" t="s">
        <v>28</v>
      </c>
      <c r="H31" s="417" t="s">
        <v>1336</v>
      </c>
      <c r="I31" s="417" t="s">
        <v>1337</v>
      </c>
      <c r="J31" s="458"/>
      <c r="K31" s="346"/>
    </row>
    <row r="32" spans="1:11" ht="79.349999999999994" x14ac:dyDescent="0.35">
      <c r="A32" s="35" t="s">
        <v>1338</v>
      </c>
      <c r="B32" s="409" t="s">
        <v>1339</v>
      </c>
      <c r="C32" s="409" t="s">
        <v>1340</v>
      </c>
      <c r="D32" s="35" t="s">
        <v>39</v>
      </c>
      <c r="E32" s="35" t="s">
        <v>584</v>
      </c>
      <c r="F32" s="35"/>
      <c r="G32" s="11" t="s">
        <v>28</v>
      </c>
      <c r="H32" s="417" t="s">
        <v>1341</v>
      </c>
      <c r="I32" s="417" t="s">
        <v>1342</v>
      </c>
    </row>
    <row r="33" spans="1:9" ht="61.5" customHeight="1" x14ac:dyDescent="0.35">
      <c r="A33" s="35" t="s">
        <v>1343</v>
      </c>
      <c r="B33" s="409" t="s">
        <v>1344</v>
      </c>
      <c r="C33" s="409" t="s">
        <v>1345</v>
      </c>
      <c r="D33" s="35" t="s">
        <v>39</v>
      </c>
      <c r="E33" s="35" t="s">
        <v>584</v>
      </c>
      <c r="F33" s="35"/>
      <c r="G33" s="11" t="s">
        <v>70</v>
      </c>
      <c r="H33" s="75" t="s">
        <v>1346</v>
      </c>
      <c r="I33" s="464" t="s">
        <v>1347</v>
      </c>
    </row>
    <row r="34" spans="1:9" ht="96.95" customHeight="1" x14ac:dyDescent="0.35">
      <c r="A34" s="35" t="s">
        <v>1348</v>
      </c>
      <c r="B34" s="409" t="s">
        <v>1349</v>
      </c>
      <c r="C34" s="409" t="s">
        <v>1350</v>
      </c>
      <c r="D34" s="35" t="s">
        <v>39</v>
      </c>
      <c r="E34" s="35" t="s">
        <v>584</v>
      </c>
      <c r="F34" s="35"/>
      <c r="G34" s="11" t="s">
        <v>70</v>
      </c>
      <c r="H34" s="417" t="s">
        <v>1351</v>
      </c>
      <c r="I34" s="464" t="s">
        <v>1352</v>
      </c>
    </row>
    <row r="35" spans="1:9" hidden="1" x14ac:dyDescent="0.35">
      <c r="A35" s="428"/>
      <c r="B35" s="429"/>
      <c r="C35" s="429"/>
      <c r="D35" s="428"/>
      <c r="E35" s="429"/>
      <c r="F35" s="429"/>
      <c r="G35" s="179"/>
      <c r="H35" s="477"/>
      <c r="I35" s="431"/>
    </row>
    <row r="36" spans="1:9" hidden="1" x14ac:dyDescent="0.35">
      <c r="A36" s="428"/>
      <c r="B36" s="429"/>
      <c r="C36" s="429"/>
      <c r="D36" s="428"/>
      <c r="E36" s="429"/>
      <c r="F36" s="429"/>
      <c r="G36" s="179"/>
      <c r="H36" s="477"/>
      <c r="I36" s="431"/>
    </row>
    <row r="37" spans="1:9" hidden="1" x14ac:dyDescent="0.35">
      <c r="A37" s="428"/>
      <c r="B37" s="429"/>
      <c r="C37" s="429"/>
      <c r="D37" s="428"/>
      <c r="E37" s="429"/>
      <c r="F37" s="429"/>
      <c r="G37" s="179"/>
      <c r="H37" s="477"/>
      <c r="I37" s="431"/>
    </row>
    <row r="38" spans="1:9" hidden="1" x14ac:dyDescent="0.35">
      <c r="A38" s="428"/>
      <c r="B38" s="429"/>
      <c r="C38" s="429"/>
      <c r="D38" s="428"/>
      <c r="E38" s="429"/>
      <c r="F38" s="429"/>
      <c r="G38" s="179"/>
      <c r="H38" s="477"/>
      <c r="I38" s="431"/>
    </row>
    <row r="39" spans="1:9" ht="1.5" hidden="1" customHeight="1" x14ac:dyDescent="0.35">
      <c r="A39" s="428"/>
      <c r="B39" s="429"/>
      <c r="C39" s="429"/>
      <c r="D39" s="428"/>
      <c r="E39" s="429"/>
      <c r="F39" s="429"/>
      <c r="G39" s="179"/>
      <c r="H39" s="477"/>
      <c r="I39" s="431"/>
    </row>
    <row r="40" spans="1:9" hidden="1" x14ac:dyDescent="0.35">
      <c r="A40" s="478"/>
      <c r="B40" s="479"/>
      <c r="C40" s="479"/>
      <c r="D40" s="268"/>
      <c r="E40" s="268"/>
      <c r="F40" s="268"/>
      <c r="G40" s="268"/>
      <c r="H40" s="480"/>
      <c r="I40" s="268"/>
    </row>
    <row r="41" spans="1:9" hidden="1" x14ac:dyDescent="0.35">
      <c r="A41" s="56"/>
      <c r="B41" s="479"/>
      <c r="C41" s="479"/>
      <c r="D41" s="268"/>
      <c r="E41" s="268"/>
      <c r="F41" s="268"/>
      <c r="G41" s="268"/>
      <c r="H41" s="268"/>
      <c r="I41" s="268"/>
    </row>
    <row r="42" spans="1:9" hidden="1" x14ac:dyDescent="0.35">
      <c r="A42" s="56"/>
      <c r="B42" s="479"/>
      <c r="C42" s="479"/>
      <c r="D42" s="479"/>
      <c r="E42" s="479"/>
      <c r="F42" s="479"/>
      <c r="G42" s="479"/>
      <c r="H42" s="479"/>
      <c r="I42" s="479"/>
    </row>
    <row r="43" spans="1:9" hidden="1" x14ac:dyDescent="0.35">
      <c r="A43" s="56"/>
      <c r="B43" s="479"/>
      <c r="C43" s="479"/>
      <c r="D43" s="479"/>
      <c r="E43" s="479"/>
      <c r="F43" s="479"/>
      <c r="G43" s="479"/>
      <c r="H43" s="479"/>
      <c r="I43" s="479"/>
    </row>
    <row r="44" spans="1:9" hidden="1" x14ac:dyDescent="0.35">
      <c r="A44" s="56"/>
      <c r="B44" s="404"/>
      <c r="C44" s="404"/>
      <c r="D44" s="404"/>
      <c r="E44" s="404"/>
      <c r="F44" s="404"/>
      <c r="G44" s="404"/>
      <c r="H44" s="421"/>
      <c r="I44" s="421"/>
    </row>
    <row r="45" spans="1:9" hidden="1" x14ac:dyDescent="0.35">
      <c r="B45" s="63"/>
      <c r="C45" s="63"/>
      <c r="D45" s="63"/>
      <c r="E45" s="63"/>
      <c r="F45" s="63"/>
      <c r="G45" s="63"/>
      <c r="H45" s="481"/>
      <c r="I45" s="481"/>
    </row>
    <row r="46" spans="1:9" hidden="1" x14ac:dyDescent="0.35">
      <c r="B46" s="56"/>
      <c r="C46" s="56"/>
      <c r="D46" s="56"/>
      <c r="E46" s="56"/>
      <c r="F46" s="56"/>
      <c r="G46" s="56"/>
      <c r="H46" s="56"/>
      <c r="I46" s="56"/>
    </row>
    <row r="47" spans="1:9" hidden="1" x14ac:dyDescent="0.35">
      <c r="B47" s="56"/>
      <c r="C47" s="56"/>
      <c r="D47" s="56"/>
      <c r="E47" s="56"/>
      <c r="F47" s="56"/>
      <c r="G47" s="56"/>
      <c r="H47" s="56"/>
      <c r="I47" s="56"/>
    </row>
    <row r="48" spans="1:9" hidden="1" x14ac:dyDescent="0.35">
      <c r="B48" s="56"/>
      <c r="C48" s="56"/>
      <c r="D48" s="56"/>
      <c r="E48" s="56"/>
      <c r="F48" s="56"/>
      <c r="G48" s="56"/>
      <c r="H48" s="56"/>
      <c r="I48" s="56"/>
    </row>
    <row r="49" spans="2:10" hidden="1" x14ac:dyDescent="0.35">
      <c r="B49" s="56"/>
      <c r="C49" s="56"/>
      <c r="D49" s="56"/>
      <c r="E49" s="56"/>
      <c r="F49" s="56"/>
      <c r="G49" s="56"/>
      <c r="H49" s="56"/>
      <c r="I49" s="56"/>
    </row>
    <row r="50" spans="2:10" hidden="1" x14ac:dyDescent="0.35">
      <c r="B50" s="56"/>
      <c r="C50" s="56"/>
      <c r="D50" s="56"/>
      <c r="E50" s="56"/>
      <c r="F50" s="56"/>
      <c r="G50" s="56"/>
      <c r="H50" s="56"/>
      <c r="I50" s="56"/>
    </row>
    <row r="51" spans="2:10" hidden="1" x14ac:dyDescent="0.35">
      <c r="B51" s="56"/>
      <c r="C51" s="56"/>
      <c r="D51" s="56"/>
      <c r="E51" s="56"/>
      <c r="F51" s="56"/>
      <c r="G51" s="56"/>
      <c r="H51" s="56"/>
      <c r="I51" s="56"/>
    </row>
    <row r="52" spans="2:10" hidden="1" x14ac:dyDescent="0.35">
      <c r="B52" s="56"/>
      <c r="C52" s="56"/>
      <c r="D52" s="56"/>
      <c r="E52" s="56"/>
      <c r="F52" s="56"/>
      <c r="G52" s="56"/>
      <c r="H52" s="56"/>
      <c r="I52" s="56"/>
    </row>
    <row r="53" spans="2:10" hidden="1" x14ac:dyDescent="0.35">
      <c r="B53" s="56"/>
      <c r="C53" s="56"/>
      <c r="D53" s="56"/>
      <c r="E53" s="56"/>
      <c r="F53" s="56"/>
      <c r="G53" s="56"/>
      <c r="H53" s="56"/>
      <c r="I53" s="56"/>
    </row>
    <row r="57" spans="2:10" s="19" customFormat="1" x14ac:dyDescent="0.35">
      <c r="D57" s="19">
        <f>+COUNTIF($J:$J,1)</f>
        <v>0</v>
      </c>
      <c r="E57" s="19">
        <f>+COUNTIF($J:$J,2)</f>
        <v>0</v>
      </c>
      <c r="F57" s="19">
        <f>+COUNTIF($J:$J,3)</f>
        <v>0</v>
      </c>
      <c r="G57" s="19">
        <f>+COUNTIF($J:$J,4)</f>
        <v>0</v>
      </c>
      <c r="J57" s="458"/>
    </row>
  </sheetData>
  <mergeCells count="8">
    <mergeCell ref="H3:H4"/>
    <mergeCell ref="I3:I4"/>
    <mergeCell ref="A3:A4"/>
    <mergeCell ref="B3:B4"/>
    <mergeCell ref="C3:C4"/>
    <mergeCell ref="D3:D4"/>
    <mergeCell ref="E3:F3"/>
    <mergeCell ref="G3:G4"/>
  </mergeCells>
  <conditionalFormatting sqref="A1:XFD32 A35:XFD1048576 A33:F34 H33:XFD34">
    <cfRule type="cellIs" dxfId="1" priority="2" operator="equal">
      <formula>"Nevykdytas"</formula>
    </cfRule>
  </conditionalFormatting>
  <conditionalFormatting sqref="A1:XFD32 A35:XFD1048576 A33:F34 H33:XFD34">
    <cfRule type="cellIs" dxfId="0" priority="1" operator="equal">
      <formula>"Nevykdomas"</formula>
    </cfRule>
  </conditionalFormatting>
  <pageMargins left="0.25" right="0.25" top="0.75" bottom="0.75" header="0.3" footer="0.3"/>
  <pageSetup paperSize="9" scale="67" fitToHeight="0" orientation="landscape" r:id="rId1"/>
  <headerFooter>
    <oddFooter>&amp;C&amp;P</oddFooter>
  </headerFooter>
  <rowBreaks count="5" manualBreakCount="5">
    <brk id="11" max="11" man="1"/>
    <brk id="14" max="11" man="1"/>
    <brk id="16" max="11" man="1"/>
    <brk id="23" max="11" man="1"/>
    <brk id="29" max="1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35"/>
  <sheetViews>
    <sheetView showWhiteSpace="0" zoomScaleNormal="100" zoomScaleSheetLayoutView="25" zoomScalePageLayoutView="70" workbookViewId="0">
      <pane xSplit="1" ySplit="7" topLeftCell="C8" activePane="bottomRight" state="frozen"/>
      <selection activeCell="D6" sqref="D6:D7"/>
      <selection pane="topRight" activeCell="D6" sqref="D6:D7"/>
      <selection pane="bottomLeft" activeCell="D6" sqref="D6:D7"/>
      <selection pane="bottomRight" activeCell="G9" sqref="G9:G15"/>
    </sheetView>
  </sheetViews>
  <sheetFormatPr defaultColWidth="9.1171875" defaultRowHeight="11.35" x14ac:dyDescent="0.35"/>
  <cols>
    <col min="1" max="1" width="8.703125" style="81" customWidth="1"/>
    <col min="2" max="2" width="14.703125" style="81" customWidth="1"/>
    <col min="3" max="3" width="38.703125" style="81" customWidth="1"/>
    <col min="4" max="4" width="10.1171875" style="81" customWidth="1"/>
    <col min="5" max="5" width="16" style="81" customWidth="1"/>
    <col min="6" max="6" width="15.703125" style="81" customWidth="1"/>
    <col min="7" max="7" width="12.29296875" style="81" customWidth="1"/>
    <col min="8" max="8" width="77.29296875" style="79" customWidth="1"/>
    <col min="9" max="9" width="41.87890625" style="79" customWidth="1"/>
    <col min="10" max="16384" width="9.1171875" style="81"/>
  </cols>
  <sheetData>
    <row r="1" spans="1:9" ht="15" customHeight="1" x14ac:dyDescent="0.35"/>
    <row r="2" spans="1:9" ht="15" customHeight="1" x14ac:dyDescent="0.35">
      <c r="A2" s="139" t="s">
        <v>134</v>
      </c>
      <c r="B2" s="140"/>
      <c r="C2" s="140"/>
      <c r="D2" s="140"/>
      <c r="E2" s="140"/>
      <c r="F2" s="83" t="s">
        <v>3</v>
      </c>
      <c r="I2" s="144"/>
    </row>
    <row r="3" spans="1:9" s="145" customFormat="1" ht="39.950000000000003" customHeight="1" x14ac:dyDescent="0.35">
      <c r="A3" s="536" t="s">
        <v>4</v>
      </c>
      <c r="B3" s="536" t="s">
        <v>5</v>
      </c>
      <c r="C3" s="536" t="s">
        <v>6</v>
      </c>
      <c r="D3" s="536" t="s">
        <v>7</v>
      </c>
      <c r="E3" s="536" t="s">
        <v>8</v>
      </c>
      <c r="F3" s="536"/>
      <c r="G3" s="536" t="s">
        <v>9</v>
      </c>
      <c r="H3" s="517" t="s">
        <v>10</v>
      </c>
      <c r="I3" s="517" t="s">
        <v>11</v>
      </c>
    </row>
    <row r="4" spans="1:9" s="145" customFormat="1" ht="39.950000000000003" customHeight="1" x14ac:dyDescent="0.35">
      <c r="A4" s="536"/>
      <c r="B4" s="536"/>
      <c r="C4" s="536"/>
      <c r="D4" s="536"/>
      <c r="E4" s="488" t="s">
        <v>12</v>
      </c>
      <c r="F4" s="488" t="s">
        <v>13</v>
      </c>
      <c r="G4" s="536"/>
      <c r="H4" s="517"/>
      <c r="I4" s="517"/>
    </row>
    <row r="5" spans="1:9" ht="15" customHeight="1" x14ac:dyDescent="0.35">
      <c r="A5" s="86">
        <v>1</v>
      </c>
      <c r="B5" s="86">
        <v>2</v>
      </c>
      <c r="C5" s="87" t="s">
        <v>14</v>
      </c>
      <c r="D5" s="86">
        <v>4</v>
      </c>
      <c r="E5" s="86">
        <v>5</v>
      </c>
      <c r="F5" s="86">
        <v>6</v>
      </c>
      <c r="G5" s="86">
        <v>7</v>
      </c>
      <c r="H5" s="88">
        <v>8</v>
      </c>
      <c r="I5" s="88">
        <v>9</v>
      </c>
    </row>
    <row r="6" spans="1:9" ht="15" customHeight="1" x14ac:dyDescent="0.35">
      <c r="A6" s="146" t="s">
        <v>135</v>
      </c>
      <c r="B6" s="147" t="s">
        <v>136</v>
      </c>
      <c r="C6" s="148"/>
      <c r="D6" s="149"/>
      <c r="E6" s="150"/>
      <c r="F6" s="150"/>
      <c r="G6" s="150"/>
      <c r="H6" s="151"/>
      <c r="I6" s="151"/>
    </row>
    <row r="7" spans="1:9" ht="15" customHeight="1" x14ac:dyDescent="0.35">
      <c r="A7" s="152" t="s">
        <v>137</v>
      </c>
      <c r="B7" s="141" t="s">
        <v>138</v>
      </c>
      <c r="C7" s="141"/>
      <c r="D7" s="152"/>
      <c r="E7" s="153"/>
      <c r="F7" s="154"/>
      <c r="G7" s="153"/>
      <c r="H7" s="155"/>
      <c r="I7" s="156"/>
    </row>
    <row r="8" spans="1:9" ht="54" customHeight="1" x14ac:dyDescent="0.35">
      <c r="A8" s="489" t="s">
        <v>139</v>
      </c>
      <c r="B8" s="142" t="s">
        <v>140</v>
      </c>
      <c r="C8" s="142" t="s">
        <v>141</v>
      </c>
      <c r="D8" s="489" t="s">
        <v>142</v>
      </c>
      <c r="E8" s="485" t="s">
        <v>143</v>
      </c>
      <c r="F8" s="489"/>
      <c r="G8" s="157" t="s">
        <v>70</v>
      </c>
      <c r="H8" s="158" t="s">
        <v>144</v>
      </c>
      <c r="I8" s="159" t="s">
        <v>145</v>
      </c>
    </row>
    <row r="9" spans="1:9" ht="54.75" customHeight="1" x14ac:dyDescent="0.35">
      <c r="A9" s="527" t="s">
        <v>146</v>
      </c>
      <c r="B9" s="530" t="s">
        <v>147</v>
      </c>
      <c r="C9" s="530" t="s">
        <v>148</v>
      </c>
      <c r="D9" s="527" t="s">
        <v>39</v>
      </c>
      <c r="E9" s="527" t="s">
        <v>143</v>
      </c>
      <c r="F9" s="527" t="s">
        <v>149</v>
      </c>
      <c r="G9" s="533" t="s">
        <v>28</v>
      </c>
      <c r="H9" s="158" t="s">
        <v>150</v>
      </c>
      <c r="I9" s="158" t="s">
        <v>151</v>
      </c>
    </row>
    <row r="10" spans="1:9" ht="184.5" customHeight="1" x14ac:dyDescent="0.35">
      <c r="A10" s="528"/>
      <c r="B10" s="531"/>
      <c r="C10" s="531"/>
      <c r="D10" s="528"/>
      <c r="E10" s="528"/>
      <c r="F10" s="528"/>
      <c r="G10" s="534"/>
      <c r="H10" s="100" t="s">
        <v>152</v>
      </c>
      <c r="I10" s="100" t="s">
        <v>153</v>
      </c>
    </row>
    <row r="11" spans="1:9" ht="103.5" customHeight="1" x14ac:dyDescent="0.35">
      <c r="A11" s="528"/>
      <c r="B11" s="531"/>
      <c r="C11" s="531"/>
      <c r="D11" s="528"/>
      <c r="E11" s="528"/>
      <c r="F11" s="528"/>
      <c r="G11" s="534"/>
      <c r="H11" s="100" t="s">
        <v>154</v>
      </c>
      <c r="I11" s="100" t="s">
        <v>155</v>
      </c>
    </row>
    <row r="12" spans="1:9" ht="147.35" x14ac:dyDescent="0.35">
      <c r="A12" s="528"/>
      <c r="B12" s="531"/>
      <c r="C12" s="531"/>
      <c r="D12" s="528"/>
      <c r="E12" s="528"/>
      <c r="F12" s="528"/>
      <c r="G12" s="534"/>
      <c r="H12" s="100" t="s">
        <v>156</v>
      </c>
      <c r="I12" s="100" t="s">
        <v>157</v>
      </c>
    </row>
    <row r="13" spans="1:9" ht="56.7" x14ac:dyDescent="0.35">
      <c r="A13" s="528"/>
      <c r="B13" s="531"/>
      <c r="C13" s="531"/>
      <c r="D13" s="528"/>
      <c r="E13" s="528"/>
      <c r="F13" s="528"/>
      <c r="G13" s="534"/>
      <c r="H13" s="100" t="s">
        <v>158</v>
      </c>
      <c r="I13" s="100" t="s">
        <v>159</v>
      </c>
    </row>
    <row r="14" spans="1:9" ht="38.450000000000003" customHeight="1" x14ac:dyDescent="0.35">
      <c r="A14" s="528"/>
      <c r="B14" s="531"/>
      <c r="C14" s="531"/>
      <c r="D14" s="528"/>
      <c r="E14" s="528"/>
      <c r="F14" s="528"/>
      <c r="G14" s="534"/>
      <c r="H14" s="100" t="s">
        <v>160</v>
      </c>
      <c r="I14" s="100" t="s">
        <v>161</v>
      </c>
    </row>
    <row r="15" spans="1:9" ht="174.75" customHeight="1" x14ac:dyDescent="0.35">
      <c r="A15" s="529"/>
      <c r="B15" s="532"/>
      <c r="C15" s="532"/>
      <c r="D15" s="529"/>
      <c r="E15" s="529"/>
      <c r="F15" s="529"/>
      <c r="G15" s="535"/>
      <c r="H15" s="12" t="s">
        <v>1389</v>
      </c>
      <c r="I15" s="12" t="s">
        <v>1390</v>
      </c>
    </row>
    <row r="16" spans="1:9" ht="279" customHeight="1" x14ac:dyDescent="0.35">
      <c r="A16" s="524" t="s">
        <v>162</v>
      </c>
      <c r="B16" s="524" t="s">
        <v>163</v>
      </c>
      <c r="C16" s="525" t="s">
        <v>164</v>
      </c>
      <c r="D16" s="524" t="s">
        <v>39</v>
      </c>
      <c r="E16" s="524" t="s">
        <v>143</v>
      </c>
      <c r="F16" s="526" t="s">
        <v>165</v>
      </c>
      <c r="G16" s="522" t="s">
        <v>28</v>
      </c>
      <c r="H16" s="100" t="s">
        <v>166</v>
      </c>
      <c r="I16" s="100" t="s">
        <v>167</v>
      </c>
    </row>
    <row r="17" spans="1:9" ht="102.75" customHeight="1" x14ac:dyDescent="0.35">
      <c r="A17" s="524"/>
      <c r="B17" s="524"/>
      <c r="C17" s="525"/>
      <c r="D17" s="524"/>
      <c r="E17" s="524"/>
      <c r="F17" s="526"/>
      <c r="G17" s="522"/>
      <c r="H17" s="100" t="s">
        <v>168</v>
      </c>
      <c r="I17" s="100" t="s">
        <v>169</v>
      </c>
    </row>
    <row r="18" spans="1:9" ht="139.5" customHeight="1" x14ac:dyDescent="0.35">
      <c r="A18" s="524"/>
      <c r="B18" s="524"/>
      <c r="C18" s="525"/>
      <c r="D18" s="524"/>
      <c r="E18" s="524"/>
      <c r="F18" s="526"/>
      <c r="G18" s="522"/>
      <c r="H18" s="100" t="s">
        <v>170</v>
      </c>
      <c r="I18" s="100" t="s">
        <v>171</v>
      </c>
    </row>
    <row r="19" spans="1:9" ht="328.7" x14ac:dyDescent="0.35">
      <c r="A19" s="524"/>
      <c r="B19" s="524"/>
      <c r="C19" s="525"/>
      <c r="D19" s="524"/>
      <c r="E19" s="524"/>
      <c r="F19" s="526"/>
      <c r="G19" s="522"/>
      <c r="H19" s="100" t="s">
        <v>172</v>
      </c>
      <c r="I19" s="100" t="s">
        <v>173</v>
      </c>
    </row>
    <row r="20" spans="1:9" ht="194.25" customHeight="1" x14ac:dyDescent="0.35">
      <c r="A20" s="524"/>
      <c r="B20" s="524"/>
      <c r="C20" s="525"/>
      <c r="D20" s="524"/>
      <c r="E20" s="524"/>
      <c r="F20" s="526"/>
      <c r="G20" s="522"/>
      <c r="H20" s="100" t="s">
        <v>174</v>
      </c>
      <c r="I20" s="100" t="s">
        <v>175</v>
      </c>
    </row>
    <row r="21" spans="1:9" ht="170" x14ac:dyDescent="0.35">
      <c r="A21" s="524"/>
      <c r="B21" s="524"/>
      <c r="C21" s="525"/>
      <c r="D21" s="524"/>
      <c r="E21" s="524"/>
      <c r="F21" s="526"/>
      <c r="G21" s="522"/>
      <c r="H21" s="100" t="s">
        <v>176</v>
      </c>
      <c r="I21" s="100" t="s">
        <v>177</v>
      </c>
    </row>
    <row r="22" spans="1:9" ht="15" customHeight="1" x14ac:dyDescent="0.35">
      <c r="A22" s="160"/>
      <c r="B22" s="161"/>
      <c r="C22" s="161"/>
      <c r="D22" s="162"/>
      <c r="E22" s="162"/>
      <c r="F22" s="162"/>
      <c r="G22" s="161"/>
      <c r="H22" s="163"/>
      <c r="I22" s="163"/>
    </row>
    <row r="23" spans="1:9" ht="15" customHeight="1" x14ac:dyDescent="0.35">
      <c r="A23" s="164" t="s">
        <v>178</v>
      </c>
      <c r="B23" s="165" t="s">
        <v>179</v>
      </c>
      <c r="C23" s="165"/>
      <c r="D23" s="166"/>
      <c r="E23" s="166"/>
      <c r="F23" s="166"/>
      <c r="G23" s="167"/>
      <c r="H23" s="156"/>
      <c r="I23" s="156"/>
    </row>
    <row r="24" spans="1:9" ht="45.35" x14ac:dyDescent="0.35">
      <c r="A24" s="489" t="s">
        <v>180</v>
      </c>
      <c r="B24" s="142" t="s">
        <v>181</v>
      </c>
      <c r="C24" s="142" t="s">
        <v>182</v>
      </c>
      <c r="D24" s="489" t="s">
        <v>39</v>
      </c>
      <c r="E24" s="485" t="s">
        <v>143</v>
      </c>
      <c r="F24" s="489"/>
      <c r="G24" s="158" t="s">
        <v>28</v>
      </c>
      <c r="H24" s="158" t="s">
        <v>183</v>
      </c>
      <c r="I24" s="168" t="s">
        <v>184</v>
      </c>
    </row>
    <row r="25" spans="1:9" ht="84" customHeight="1" x14ac:dyDescent="0.35">
      <c r="A25" s="489" t="s">
        <v>185</v>
      </c>
      <c r="B25" s="142" t="s">
        <v>186</v>
      </c>
      <c r="C25" s="142" t="s">
        <v>187</v>
      </c>
      <c r="D25" s="489" t="s">
        <v>39</v>
      </c>
      <c r="E25" s="485" t="s">
        <v>143</v>
      </c>
      <c r="F25" s="143"/>
      <c r="G25" s="169" t="s">
        <v>70</v>
      </c>
      <c r="H25" s="158" t="s">
        <v>144</v>
      </c>
      <c r="I25" s="158" t="s">
        <v>188</v>
      </c>
    </row>
    <row r="26" spans="1:9" ht="62.25" customHeight="1" x14ac:dyDescent="0.35">
      <c r="A26" s="489" t="s">
        <v>189</v>
      </c>
      <c r="B26" s="142" t="s">
        <v>190</v>
      </c>
      <c r="C26" s="142" t="s">
        <v>191</v>
      </c>
      <c r="D26" s="489" t="s">
        <v>39</v>
      </c>
      <c r="E26" s="485" t="s">
        <v>143</v>
      </c>
      <c r="F26" s="489"/>
      <c r="G26" s="158" t="s">
        <v>28</v>
      </c>
      <c r="H26" s="158" t="s">
        <v>192</v>
      </c>
      <c r="I26" s="168" t="s">
        <v>193</v>
      </c>
    </row>
    <row r="27" spans="1:9" ht="47.25" customHeight="1" x14ac:dyDescent="0.35">
      <c r="A27" s="489" t="s">
        <v>194</v>
      </c>
      <c r="B27" s="142" t="s">
        <v>195</v>
      </c>
      <c r="C27" s="142" t="s">
        <v>196</v>
      </c>
      <c r="D27" s="489" t="s">
        <v>39</v>
      </c>
      <c r="E27" s="485" t="s">
        <v>143</v>
      </c>
      <c r="F27" s="489"/>
      <c r="G27" s="169" t="s">
        <v>70</v>
      </c>
      <c r="H27" s="158" t="s">
        <v>197</v>
      </c>
      <c r="I27" s="168" t="s">
        <v>198</v>
      </c>
    </row>
    <row r="28" spans="1:9" ht="45.75" customHeight="1" x14ac:dyDescent="0.35">
      <c r="A28" s="489" t="s">
        <v>199</v>
      </c>
      <c r="B28" s="142" t="s">
        <v>200</v>
      </c>
      <c r="C28" s="142" t="s">
        <v>201</v>
      </c>
      <c r="D28" s="489" t="s">
        <v>39</v>
      </c>
      <c r="E28" s="485" t="s">
        <v>143</v>
      </c>
      <c r="F28" s="489"/>
      <c r="G28" s="170" t="s">
        <v>70</v>
      </c>
      <c r="H28" s="158" t="s">
        <v>202</v>
      </c>
      <c r="I28" s="168" t="s">
        <v>203</v>
      </c>
    </row>
    <row r="29" spans="1:9" ht="260.7" x14ac:dyDescent="0.35">
      <c r="A29" s="489" t="s">
        <v>204</v>
      </c>
      <c r="B29" s="142" t="s">
        <v>205</v>
      </c>
      <c r="C29" s="142" t="s">
        <v>206</v>
      </c>
      <c r="D29" s="489" t="s">
        <v>39</v>
      </c>
      <c r="E29" s="485" t="s">
        <v>143</v>
      </c>
      <c r="F29" s="489"/>
      <c r="G29" s="158" t="s">
        <v>28</v>
      </c>
      <c r="H29" s="158" t="s">
        <v>207</v>
      </c>
      <c r="I29" s="158" t="s">
        <v>208</v>
      </c>
    </row>
    <row r="30" spans="1:9" ht="219.75" customHeight="1" x14ac:dyDescent="0.35">
      <c r="A30" s="489" t="s">
        <v>209</v>
      </c>
      <c r="B30" s="486" t="s">
        <v>210</v>
      </c>
      <c r="C30" s="486" t="s">
        <v>211</v>
      </c>
      <c r="D30" s="484" t="s">
        <v>212</v>
      </c>
      <c r="E30" s="485" t="s">
        <v>143</v>
      </c>
      <c r="F30" s="484"/>
      <c r="G30" s="158" t="s">
        <v>28</v>
      </c>
      <c r="H30" s="158" t="s">
        <v>213</v>
      </c>
      <c r="I30" s="158" t="s">
        <v>214</v>
      </c>
    </row>
    <row r="31" spans="1:9" x14ac:dyDescent="0.35">
      <c r="A31" s="171" t="s">
        <v>215</v>
      </c>
      <c r="B31" s="523" t="s">
        <v>216</v>
      </c>
      <c r="C31" s="523"/>
      <c r="D31" s="523"/>
      <c r="E31" s="523"/>
      <c r="F31" s="523"/>
      <c r="G31" s="523"/>
      <c r="H31" s="523"/>
      <c r="I31" s="523"/>
    </row>
    <row r="32" spans="1:9" ht="271.35000000000002" customHeight="1" x14ac:dyDescent="0.35">
      <c r="A32" s="489" t="s">
        <v>217</v>
      </c>
      <c r="B32" s="487" t="s">
        <v>218</v>
      </c>
      <c r="C32" s="487" t="s">
        <v>219</v>
      </c>
      <c r="D32" s="485" t="s">
        <v>220</v>
      </c>
      <c r="E32" s="485" t="s">
        <v>143</v>
      </c>
      <c r="F32" s="485"/>
      <c r="G32" s="158" t="s">
        <v>28</v>
      </c>
      <c r="H32" s="158" t="s">
        <v>221</v>
      </c>
      <c r="I32" s="159" t="s">
        <v>222</v>
      </c>
    </row>
    <row r="33" spans="1:9" ht="56.7" x14ac:dyDescent="0.35">
      <c r="A33" s="489" t="s">
        <v>223</v>
      </c>
      <c r="B33" s="142" t="s">
        <v>224</v>
      </c>
      <c r="C33" s="142" t="s">
        <v>225</v>
      </c>
      <c r="D33" s="489" t="s">
        <v>220</v>
      </c>
      <c r="E33" s="485" t="s">
        <v>143</v>
      </c>
      <c r="F33" s="489" t="s">
        <v>149</v>
      </c>
      <c r="G33" s="169" t="s">
        <v>70</v>
      </c>
      <c r="H33" s="158" t="s">
        <v>226</v>
      </c>
      <c r="I33" s="159" t="s">
        <v>227</v>
      </c>
    </row>
    <row r="35" spans="1:9" s="80" customFormat="1" x14ac:dyDescent="0.35">
      <c r="H35" s="79"/>
      <c r="I35" s="79"/>
    </row>
  </sheetData>
  <mergeCells count="23">
    <mergeCell ref="H3:H4"/>
    <mergeCell ref="I3:I4"/>
    <mergeCell ref="A9:A15"/>
    <mergeCell ref="B9:B15"/>
    <mergeCell ref="C9:C15"/>
    <mergeCell ref="D9:D15"/>
    <mergeCell ref="E9:E15"/>
    <mergeCell ref="F9:F15"/>
    <mergeCell ref="G9:G15"/>
    <mergeCell ref="A3:A4"/>
    <mergeCell ref="B3:B4"/>
    <mergeCell ref="C3:C4"/>
    <mergeCell ref="D3:D4"/>
    <mergeCell ref="E3:F3"/>
    <mergeCell ref="G3:G4"/>
    <mergeCell ref="G16:G21"/>
    <mergeCell ref="B31:I31"/>
    <mergeCell ref="A16:A21"/>
    <mergeCell ref="B16:B21"/>
    <mergeCell ref="C16:C21"/>
    <mergeCell ref="D16:D21"/>
    <mergeCell ref="E16:E21"/>
    <mergeCell ref="F16:F21"/>
  </mergeCells>
  <conditionalFormatting sqref="A1:XFD7 A34:XFD1048576 A33:F33 H33:XFD33 A29:XFD32 A24:F28 H24:XFD28 A9:XFD23 A8:F8 H8:XFD8">
    <cfRule type="cellIs" dxfId="25" priority="1" operator="equal">
      <formula>"Nevykdytas"</formula>
    </cfRule>
  </conditionalFormatting>
  <pageMargins left="0.25" right="0.25" top="0.75" bottom="0.75" header="0.3" footer="0.3"/>
  <pageSetup paperSize="9" scale="50" fitToHeight="0" orientation="landscape" r:id="rId1"/>
  <headerFooter>
    <oddFooter>&amp;C&amp;P</oddFooter>
  </headerFooter>
  <rowBreaks count="1" manualBreakCount="1">
    <brk id="26"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L20"/>
  <sheetViews>
    <sheetView showWhiteSpace="0" topLeftCell="D1" zoomScaleNormal="100" zoomScaleSheetLayoutView="40" zoomScalePageLayoutView="70" workbookViewId="0">
      <selection activeCell="K8" sqref="K8"/>
    </sheetView>
  </sheetViews>
  <sheetFormatPr defaultColWidth="8.703125" defaultRowHeight="11.35" x14ac:dyDescent="0.35"/>
  <cols>
    <col min="1" max="1" width="8.703125" style="79" customWidth="1"/>
    <col min="2" max="2" width="14.703125" style="79" customWidth="1"/>
    <col min="3" max="3" width="38.703125" style="79" customWidth="1"/>
    <col min="4" max="4" width="10.29296875" style="79" customWidth="1"/>
    <col min="5" max="5" width="15.703125" style="79" customWidth="1"/>
    <col min="6" max="6" width="13.5859375" style="79" customWidth="1"/>
    <col min="7" max="7" width="12.703125" style="79" customWidth="1"/>
    <col min="8" max="8" width="81.41015625" style="79" customWidth="1"/>
    <col min="9" max="9" width="12.1171875" style="79" hidden="1" customWidth="1"/>
    <col min="10" max="10" width="10.5859375" style="79" hidden="1" customWidth="1"/>
    <col min="11" max="11" width="67.5859375" style="79" customWidth="1"/>
    <col min="12" max="12" width="10.29296875" style="80" customWidth="1"/>
    <col min="13" max="16384" width="8.703125" style="81"/>
  </cols>
  <sheetData>
    <row r="1" spans="1:11" ht="15" customHeight="1" x14ac:dyDescent="0.35"/>
    <row r="2" spans="1:11" ht="15" customHeight="1" x14ac:dyDescent="0.35">
      <c r="A2" s="82" t="s">
        <v>228</v>
      </c>
      <c r="B2" s="83"/>
      <c r="C2" s="83"/>
      <c r="D2" s="83"/>
      <c r="E2" s="83"/>
      <c r="F2" s="82" t="s">
        <v>3</v>
      </c>
      <c r="I2" s="84"/>
      <c r="J2" s="84"/>
      <c r="K2" s="85"/>
    </row>
    <row r="3" spans="1:11" ht="39.950000000000003" customHeight="1" x14ac:dyDescent="0.35">
      <c r="A3" s="536" t="s">
        <v>4</v>
      </c>
      <c r="B3" s="536" t="s">
        <v>5</v>
      </c>
      <c r="C3" s="536" t="s">
        <v>6</v>
      </c>
      <c r="D3" s="536" t="s">
        <v>7</v>
      </c>
      <c r="E3" s="536" t="s">
        <v>8</v>
      </c>
      <c r="F3" s="536"/>
      <c r="G3" s="536" t="s">
        <v>9</v>
      </c>
      <c r="H3" s="517" t="s">
        <v>10</v>
      </c>
      <c r="I3" s="517" t="s">
        <v>229</v>
      </c>
      <c r="J3" s="517"/>
      <c r="K3" s="517" t="s">
        <v>11</v>
      </c>
    </row>
    <row r="4" spans="1:11" ht="39.950000000000003" customHeight="1" x14ac:dyDescent="0.35">
      <c r="A4" s="536"/>
      <c r="B4" s="536"/>
      <c r="C4" s="536"/>
      <c r="D4" s="536"/>
      <c r="E4" s="488" t="s">
        <v>12</v>
      </c>
      <c r="F4" s="488" t="s">
        <v>13</v>
      </c>
      <c r="G4" s="536"/>
      <c r="H4" s="517"/>
      <c r="I4" s="482" t="s">
        <v>230</v>
      </c>
      <c r="J4" s="482" t="s">
        <v>231</v>
      </c>
      <c r="K4" s="517"/>
    </row>
    <row r="5" spans="1:11" ht="15" customHeight="1" x14ac:dyDescent="0.35">
      <c r="A5" s="86">
        <v>1</v>
      </c>
      <c r="B5" s="86">
        <v>2</v>
      </c>
      <c r="C5" s="87" t="s">
        <v>14</v>
      </c>
      <c r="D5" s="86">
        <v>4</v>
      </c>
      <c r="E5" s="86">
        <v>5</v>
      </c>
      <c r="F5" s="86">
        <v>6</v>
      </c>
      <c r="G5" s="86">
        <v>7</v>
      </c>
      <c r="H5" s="88">
        <v>8</v>
      </c>
      <c r="I5" s="88">
        <v>9</v>
      </c>
      <c r="J5" s="88">
        <v>10</v>
      </c>
      <c r="K5" s="88">
        <v>9</v>
      </c>
    </row>
    <row r="6" spans="1:11" ht="15" customHeight="1" x14ac:dyDescent="0.35">
      <c r="A6" s="89" t="s">
        <v>232</v>
      </c>
      <c r="B6" s="90" t="s">
        <v>233</v>
      </c>
      <c r="C6" s="91"/>
      <c r="D6" s="92"/>
      <c r="E6" s="93"/>
      <c r="F6" s="93"/>
      <c r="G6" s="93"/>
      <c r="H6" s="84"/>
      <c r="I6" s="84"/>
      <c r="J6" s="84"/>
      <c r="K6" s="84"/>
    </row>
    <row r="7" spans="1:11" ht="12.75" customHeight="1" x14ac:dyDescent="0.35">
      <c r="A7" s="94" t="s">
        <v>234</v>
      </c>
      <c r="B7" s="95" t="s">
        <v>235</v>
      </c>
      <c r="C7" s="95"/>
      <c r="D7" s="94"/>
      <c r="E7" s="96"/>
      <c r="F7" s="96"/>
      <c r="G7" s="96"/>
      <c r="H7" s="97"/>
      <c r="I7" s="97"/>
      <c r="J7" s="97"/>
      <c r="K7" s="98"/>
    </row>
    <row r="8" spans="1:11" ht="358.7" customHeight="1" x14ac:dyDescent="0.35">
      <c r="A8" s="99" t="s">
        <v>236</v>
      </c>
      <c r="B8" s="100" t="s">
        <v>237</v>
      </c>
      <c r="C8" s="100" t="s">
        <v>238</v>
      </c>
      <c r="D8" s="99" t="s">
        <v>239</v>
      </c>
      <c r="E8" s="99" t="s">
        <v>240</v>
      </c>
      <c r="F8" s="99"/>
      <c r="G8" s="101" t="s">
        <v>241</v>
      </c>
      <c r="H8" s="71" t="s">
        <v>242</v>
      </c>
      <c r="I8" s="71"/>
      <c r="J8" s="71"/>
      <c r="K8" s="71" t="s">
        <v>243</v>
      </c>
    </row>
    <row r="9" spans="1:11" ht="150.75" customHeight="1" x14ac:dyDescent="0.35">
      <c r="A9" s="99" t="s">
        <v>244</v>
      </c>
      <c r="B9" s="100" t="s">
        <v>245</v>
      </c>
      <c r="C9" s="100" t="s">
        <v>246</v>
      </c>
      <c r="D9" s="99" t="s">
        <v>247</v>
      </c>
      <c r="E9" s="99" t="s">
        <v>240</v>
      </c>
      <c r="F9" s="99"/>
      <c r="G9" s="101" t="s">
        <v>28</v>
      </c>
      <c r="H9" s="70" t="s">
        <v>248</v>
      </c>
      <c r="I9" s="70"/>
      <c r="J9" s="511"/>
      <c r="K9" s="70" t="s">
        <v>249</v>
      </c>
    </row>
    <row r="10" spans="1:11" ht="246.75" customHeight="1" x14ac:dyDescent="0.35">
      <c r="A10" s="99" t="s">
        <v>250</v>
      </c>
      <c r="B10" s="100" t="s">
        <v>251</v>
      </c>
      <c r="C10" s="100" t="s">
        <v>252</v>
      </c>
      <c r="D10" s="102" t="s">
        <v>239</v>
      </c>
      <c r="E10" s="99" t="s">
        <v>240</v>
      </c>
      <c r="F10" s="99"/>
      <c r="G10" s="101" t="s">
        <v>28</v>
      </c>
      <c r="H10" s="512" t="s">
        <v>253</v>
      </c>
      <c r="I10" s="71"/>
      <c r="J10" s="513"/>
      <c r="K10" s="514" t="s">
        <v>254</v>
      </c>
    </row>
    <row r="11" spans="1:11" ht="365.1" customHeight="1" x14ac:dyDescent="0.35">
      <c r="A11" s="99" t="s">
        <v>255</v>
      </c>
      <c r="B11" s="100" t="s">
        <v>256</v>
      </c>
      <c r="C11" s="100" t="s">
        <v>257</v>
      </c>
      <c r="D11" s="102" t="s">
        <v>239</v>
      </c>
      <c r="E11" s="99" t="s">
        <v>258</v>
      </c>
      <c r="F11" s="99"/>
      <c r="G11" s="101" t="s">
        <v>28</v>
      </c>
      <c r="H11" s="70" t="s">
        <v>259</v>
      </c>
      <c r="I11" s="70"/>
      <c r="J11" s="72"/>
      <c r="K11" s="70" t="s">
        <v>260</v>
      </c>
    </row>
    <row r="12" spans="1:11" ht="15" customHeight="1" x14ac:dyDescent="0.35">
      <c r="E12" s="103"/>
      <c r="F12" s="103"/>
      <c r="H12" s="56"/>
      <c r="I12" s="56"/>
      <c r="J12" s="56"/>
      <c r="K12" s="56"/>
    </row>
    <row r="13" spans="1:11" ht="15" customHeight="1" x14ac:dyDescent="0.35">
      <c r="A13" s="89" t="s">
        <v>261</v>
      </c>
      <c r="B13" s="90" t="s">
        <v>262</v>
      </c>
      <c r="C13" s="90"/>
      <c r="D13" s="89"/>
      <c r="E13" s="89"/>
      <c r="F13" s="89"/>
      <c r="G13" s="104"/>
      <c r="H13" s="69"/>
      <c r="I13" s="69"/>
      <c r="J13" s="69"/>
      <c r="K13" s="69"/>
    </row>
    <row r="14" spans="1:11" s="79" customFormat="1" ht="97.5" customHeight="1" x14ac:dyDescent="0.35">
      <c r="A14" s="99" t="s">
        <v>263</v>
      </c>
      <c r="B14" s="100" t="s">
        <v>264</v>
      </c>
      <c r="C14" s="100" t="s">
        <v>265</v>
      </c>
      <c r="D14" s="99" t="s">
        <v>39</v>
      </c>
      <c r="E14" s="99" t="s">
        <v>240</v>
      </c>
      <c r="F14" s="99"/>
      <c r="G14" s="99" t="s">
        <v>28</v>
      </c>
      <c r="H14" s="70" t="s">
        <v>266</v>
      </c>
      <c r="I14" s="515"/>
      <c r="J14" s="515"/>
      <c r="K14" s="70" t="s">
        <v>267</v>
      </c>
    </row>
    <row r="15" spans="1:11" s="79" customFormat="1" ht="119.25" customHeight="1" x14ac:dyDescent="0.35">
      <c r="A15" s="99" t="s">
        <v>268</v>
      </c>
      <c r="B15" s="100" t="s">
        <v>269</v>
      </c>
      <c r="C15" s="100" t="s">
        <v>270</v>
      </c>
      <c r="D15" s="99" t="s">
        <v>39</v>
      </c>
      <c r="E15" s="99" t="s">
        <v>240</v>
      </c>
      <c r="F15" s="99"/>
      <c r="G15" s="99" t="s">
        <v>28</v>
      </c>
      <c r="H15" s="70" t="s">
        <v>271</v>
      </c>
      <c r="I15" s="70"/>
      <c r="J15" s="70"/>
      <c r="K15" s="70" t="s">
        <v>272</v>
      </c>
    </row>
    <row r="16" spans="1:11" s="79" customFormat="1" ht="78" customHeight="1" x14ac:dyDescent="0.35">
      <c r="A16" s="99" t="s">
        <v>273</v>
      </c>
      <c r="B16" s="100" t="s">
        <v>274</v>
      </c>
      <c r="C16" s="100" t="s">
        <v>275</v>
      </c>
      <c r="D16" s="99" t="s">
        <v>39</v>
      </c>
      <c r="E16" s="99" t="s">
        <v>240</v>
      </c>
      <c r="F16" s="99"/>
      <c r="G16" s="99" t="s">
        <v>28</v>
      </c>
      <c r="H16" s="70" t="s">
        <v>276</v>
      </c>
      <c r="I16" s="75"/>
      <c r="J16" s="70"/>
      <c r="K16" s="76" t="s">
        <v>277</v>
      </c>
    </row>
    <row r="17" spans="1:11" s="80" customFormat="1" x14ac:dyDescent="0.35">
      <c r="A17" s="79"/>
      <c r="B17" s="79"/>
      <c r="C17" s="79"/>
      <c r="D17" s="79"/>
      <c r="E17" s="79"/>
      <c r="F17" s="79"/>
      <c r="G17" s="79"/>
      <c r="H17" s="77"/>
      <c r="I17" s="78"/>
      <c r="J17" s="78"/>
      <c r="K17" s="56"/>
    </row>
    <row r="18" spans="1:11" s="80" customFormat="1" x14ac:dyDescent="0.35">
      <c r="A18" s="79"/>
      <c r="B18" s="79"/>
      <c r="C18" s="79"/>
      <c r="D18" s="79"/>
      <c r="E18" s="79"/>
      <c r="F18" s="79"/>
      <c r="G18" s="79"/>
      <c r="H18" s="56"/>
      <c r="I18" s="56"/>
      <c r="J18" s="56"/>
      <c r="K18" s="56"/>
    </row>
    <row r="19" spans="1:11" x14ac:dyDescent="0.35">
      <c r="H19" s="56"/>
      <c r="I19" s="56"/>
      <c r="J19" s="56"/>
      <c r="K19" s="56"/>
    </row>
    <row r="20" spans="1:11" x14ac:dyDescent="0.35">
      <c r="H20" s="56"/>
      <c r="I20" s="56"/>
      <c r="J20" s="56"/>
      <c r="K20" s="56"/>
    </row>
  </sheetData>
  <mergeCells count="9">
    <mergeCell ref="H3:H4"/>
    <mergeCell ref="I3:J3"/>
    <mergeCell ref="K3:K4"/>
    <mergeCell ref="A3:A4"/>
    <mergeCell ref="B3:B4"/>
    <mergeCell ref="C3:C4"/>
    <mergeCell ref="D3:D4"/>
    <mergeCell ref="E3:F3"/>
    <mergeCell ref="G3:G4"/>
  </mergeCells>
  <conditionalFormatting sqref="A1:XFD1048576">
    <cfRule type="cellIs" dxfId="24" priority="1" operator="equal">
      <formula>"Nevykdytas"</formula>
    </cfRule>
  </conditionalFormatting>
  <pageMargins left="0.25" right="0.25" top="0.75" bottom="0.75" header="0.3" footer="0.3"/>
  <pageSetup paperSize="9" scale="68" fitToHeight="0" orientation="landscape" r:id="rId1"/>
  <headerFooter>
    <oddFooter xml:space="preserve">&amp;C&amp;P
</oddFooter>
  </headerFooter>
  <rowBreaks count="1" manualBreakCount="1">
    <brk id="12" max="11"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5"/>
  <sheetViews>
    <sheetView topLeftCell="B1" zoomScaleNormal="100" zoomScaleSheetLayoutView="40" zoomScalePageLayoutView="85" workbookViewId="0">
      <selection activeCell="H8" sqref="H8"/>
    </sheetView>
  </sheetViews>
  <sheetFormatPr defaultColWidth="9.1171875" defaultRowHeight="11.35" x14ac:dyDescent="0.35"/>
  <cols>
    <col min="1" max="1" width="8.703125" style="57" customWidth="1"/>
    <col min="2" max="2" width="14.703125" style="57" customWidth="1"/>
    <col min="3" max="3" width="38.703125" style="57" customWidth="1"/>
    <col min="4" max="4" width="9.703125" style="57" customWidth="1"/>
    <col min="5" max="5" width="16.87890625" style="57" customWidth="1"/>
    <col min="6" max="6" width="15.703125" style="57" customWidth="1"/>
    <col min="7" max="7" width="12.703125" style="57" customWidth="1"/>
    <col min="8" max="8" width="69.29296875" style="57" customWidth="1"/>
    <col min="9" max="9" width="11.87890625" style="57" hidden="1" customWidth="1"/>
    <col min="10" max="10" width="1.703125" style="57" hidden="1" customWidth="1"/>
    <col min="11" max="11" width="40.703125" style="57" customWidth="1"/>
    <col min="12" max="12" width="10.87890625" style="19" customWidth="1"/>
    <col min="13" max="16384" width="9.1171875" style="57"/>
  </cols>
  <sheetData>
    <row r="1" spans="1:12" ht="15" customHeight="1" x14ac:dyDescent="0.35"/>
    <row r="2" spans="1:12" ht="15" customHeight="1" x14ac:dyDescent="0.35">
      <c r="A2" s="58" t="s">
        <v>278</v>
      </c>
      <c r="B2" s="2"/>
      <c r="C2" s="2"/>
      <c r="D2" s="2"/>
      <c r="E2" s="2"/>
      <c r="F2" s="58" t="s">
        <v>3</v>
      </c>
      <c r="I2" s="60">
        <v>2015</v>
      </c>
      <c r="J2" s="59"/>
      <c r="K2" s="59"/>
    </row>
    <row r="3" spans="1:12" s="172" customFormat="1" ht="39.950000000000003" customHeight="1" x14ac:dyDescent="0.35">
      <c r="A3" s="539" t="s">
        <v>4</v>
      </c>
      <c r="B3" s="539" t="s">
        <v>5</v>
      </c>
      <c r="C3" s="539" t="s">
        <v>279</v>
      </c>
      <c r="D3" s="539" t="s">
        <v>7</v>
      </c>
      <c r="E3" s="539" t="s">
        <v>8</v>
      </c>
      <c r="F3" s="539"/>
      <c r="G3" s="540" t="s">
        <v>9</v>
      </c>
      <c r="H3" s="542" t="s">
        <v>10</v>
      </c>
      <c r="I3" s="542" t="s">
        <v>280</v>
      </c>
      <c r="J3" s="542"/>
      <c r="K3" s="542" t="s">
        <v>11</v>
      </c>
      <c r="L3" s="23"/>
    </row>
    <row r="4" spans="1:12" s="172" customFormat="1" ht="39.950000000000003" customHeight="1" x14ac:dyDescent="0.35">
      <c r="A4" s="539"/>
      <c r="B4" s="539"/>
      <c r="C4" s="539"/>
      <c r="D4" s="539"/>
      <c r="E4" s="490" t="s">
        <v>12</v>
      </c>
      <c r="F4" s="490" t="s">
        <v>13</v>
      </c>
      <c r="G4" s="541"/>
      <c r="H4" s="542"/>
      <c r="I4" s="491" t="s">
        <v>230</v>
      </c>
      <c r="J4" s="491" t="s">
        <v>231</v>
      </c>
      <c r="K4" s="542"/>
      <c r="L4" s="23"/>
    </row>
    <row r="5" spans="1:12" s="56" customFormat="1" ht="15" customHeight="1" x14ac:dyDescent="0.35">
      <c r="A5" s="3">
        <v>1</v>
      </c>
      <c r="B5" s="3">
        <v>2</v>
      </c>
      <c r="C5" s="4" t="s">
        <v>14</v>
      </c>
      <c r="D5" s="3">
        <v>4</v>
      </c>
      <c r="E5" s="3">
        <v>5</v>
      </c>
      <c r="F5" s="3">
        <v>6</v>
      </c>
      <c r="G5" s="3">
        <v>7</v>
      </c>
      <c r="H5" s="5">
        <v>8</v>
      </c>
      <c r="I5" s="5">
        <v>9</v>
      </c>
      <c r="J5" s="5">
        <v>10</v>
      </c>
      <c r="K5" s="5">
        <v>9</v>
      </c>
    </row>
    <row r="6" spans="1:12" s="56" customFormat="1" ht="15" customHeight="1" x14ac:dyDescent="0.35">
      <c r="A6" s="61" t="s">
        <v>281</v>
      </c>
      <c r="B6" s="62" t="s">
        <v>282</v>
      </c>
      <c r="C6" s="63"/>
      <c r="D6" s="64"/>
      <c r="E6" s="65"/>
      <c r="F6" s="65"/>
      <c r="G6" s="65"/>
      <c r="H6" s="59"/>
      <c r="I6" s="59"/>
      <c r="J6" s="59"/>
      <c r="K6" s="59"/>
    </row>
    <row r="7" spans="1:12" s="56" customFormat="1" ht="15" customHeight="1" x14ac:dyDescent="0.35">
      <c r="A7" s="25" t="s">
        <v>283</v>
      </c>
      <c r="B7" s="66" t="s">
        <v>284</v>
      </c>
      <c r="C7" s="66"/>
      <c r="D7" s="25"/>
      <c r="E7" s="67"/>
      <c r="F7" s="67"/>
      <c r="G7" s="67"/>
      <c r="H7" s="68"/>
      <c r="I7" s="68"/>
      <c r="J7" s="68"/>
      <c r="K7" s="69"/>
    </row>
    <row r="8" spans="1:12" s="176" customFormat="1" ht="202.5" customHeight="1" x14ac:dyDescent="0.35">
      <c r="A8" s="11" t="s">
        <v>285</v>
      </c>
      <c r="B8" s="75" t="s">
        <v>286</v>
      </c>
      <c r="C8" s="75" t="s">
        <v>287</v>
      </c>
      <c r="D8" s="75" t="s">
        <v>22</v>
      </c>
      <c r="E8" s="11" t="s">
        <v>288</v>
      </c>
      <c r="F8" s="11"/>
      <c r="G8" s="11" t="s">
        <v>28</v>
      </c>
      <c r="H8" s="173" t="s">
        <v>289</v>
      </c>
      <c r="I8" s="174">
        <v>581</v>
      </c>
      <c r="J8" s="174">
        <v>554</v>
      </c>
      <c r="K8" s="173" t="s">
        <v>290</v>
      </c>
      <c r="L8" s="175"/>
    </row>
    <row r="9" spans="1:12" s="56" customFormat="1" ht="144" customHeight="1" x14ac:dyDescent="0.35">
      <c r="A9" s="11" t="s">
        <v>291</v>
      </c>
      <c r="B9" s="12" t="s">
        <v>292</v>
      </c>
      <c r="C9" s="12" t="s">
        <v>293</v>
      </c>
      <c r="D9" s="11" t="s">
        <v>220</v>
      </c>
      <c r="E9" s="11" t="s">
        <v>288</v>
      </c>
      <c r="F9" s="11" t="s">
        <v>294</v>
      </c>
      <c r="G9" s="11" t="s">
        <v>28</v>
      </c>
      <c r="H9" s="71" t="s">
        <v>1353</v>
      </c>
      <c r="I9" s="72">
        <v>0</v>
      </c>
      <c r="J9" s="72">
        <v>0</v>
      </c>
      <c r="K9" s="178" t="s">
        <v>295</v>
      </c>
    </row>
    <row r="10" spans="1:12" s="56" customFormat="1" ht="171" customHeight="1" x14ac:dyDescent="0.35">
      <c r="A10" s="11" t="s">
        <v>296</v>
      </c>
      <c r="B10" s="12" t="s">
        <v>297</v>
      </c>
      <c r="C10" s="12" t="s">
        <v>298</v>
      </c>
      <c r="D10" s="11" t="s">
        <v>22</v>
      </c>
      <c r="E10" s="11" t="s">
        <v>299</v>
      </c>
      <c r="F10" s="11"/>
      <c r="G10" s="11" t="s">
        <v>28</v>
      </c>
      <c r="H10" s="75" t="s">
        <v>300</v>
      </c>
      <c r="I10" s="72">
        <v>0</v>
      </c>
      <c r="J10" s="72">
        <v>0</v>
      </c>
      <c r="K10" s="178" t="s">
        <v>301</v>
      </c>
    </row>
    <row r="11" spans="1:12" s="56" customFormat="1" ht="101.25" customHeight="1" x14ac:dyDescent="0.35">
      <c r="A11" s="11" t="s">
        <v>302</v>
      </c>
      <c r="B11" s="12" t="s">
        <v>303</v>
      </c>
      <c r="C11" s="12" t="s">
        <v>304</v>
      </c>
      <c r="D11" s="11" t="s">
        <v>22</v>
      </c>
      <c r="E11" s="11" t="s">
        <v>299</v>
      </c>
      <c r="F11" s="14"/>
      <c r="G11" s="11" t="s">
        <v>70</v>
      </c>
      <c r="H11" s="75" t="s">
        <v>305</v>
      </c>
      <c r="I11" s="72">
        <v>0</v>
      </c>
      <c r="J11" s="72">
        <v>0</v>
      </c>
      <c r="K11" s="178"/>
      <c r="L11" s="63"/>
    </row>
    <row r="12" spans="1:12" ht="15" customHeight="1" x14ac:dyDescent="0.35">
      <c r="A12" s="179"/>
      <c r="B12" s="180"/>
      <c r="C12" s="180"/>
      <c r="D12" s="179"/>
      <c r="E12" s="179"/>
      <c r="F12" s="179"/>
      <c r="G12" s="180"/>
      <c r="H12" s="59"/>
      <c r="I12" s="181"/>
      <c r="J12" s="181"/>
      <c r="K12" s="59"/>
      <c r="L12" s="34"/>
    </row>
    <row r="13" spans="1:12" s="56" customFormat="1" ht="15" customHeight="1" x14ac:dyDescent="0.35">
      <c r="A13" s="25" t="s">
        <v>306</v>
      </c>
      <c r="B13" s="66" t="s">
        <v>307</v>
      </c>
      <c r="C13" s="66"/>
      <c r="D13" s="25"/>
      <c r="E13" s="25"/>
      <c r="F13" s="25"/>
      <c r="G13" s="73"/>
      <c r="H13" s="69"/>
      <c r="I13" s="182"/>
      <c r="J13" s="182"/>
      <c r="K13" s="69"/>
    </row>
    <row r="14" spans="1:12" ht="84" customHeight="1" x14ac:dyDescent="0.35">
      <c r="A14" s="11" t="s">
        <v>308</v>
      </c>
      <c r="B14" s="12" t="s">
        <v>309</v>
      </c>
      <c r="C14" s="12" t="s">
        <v>310</v>
      </c>
      <c r="D14" s="11" t="s">
        <v>22</v>
      </c>
      <c r="E14" s="11" t="s">
        <v>294</v>
      </c>
      <c r="F14" s="11" t="s">
        <v>299</v>
      </c>
      <c r="G14" s="11" t="s">
        <v>28</v>
      </c>
      <c r="H14" s="12" t="s">
        <v>311</v>
      </c>
      <c r="I14" s="183">
        <v>45</v>
      </c>
      <c r="J14" s="183">
        <v>45</v>
      </c>
      <c r="K14" s="178"/>
      <c r="L14" s="184"/>
    </row>
    <row r="15" spans="1:12" s="56" customFormat="1" ht="135.75" customHeight="1" x14ac:dyDescent="0.35">
      <c r="A15" s="11" t="s">
        <v>312</v>
      </c>
      <c r="B15" s="12" t="s">
        <v>313</v>
      </c>
      <c r="C15" s="12" t="s">
        <v>314</v>
      </c>
      <c r="D15" s="11" t="s">
        <v>22</v>
      </c>
      <c r="E15" s="11" t="s">
        <v>299</v>
      </c>
      <c r="F15" s="11"/>
      <c r="G15" s="11" t="s">
        <v>28</v>
      </c>
      <c r="H15" s="70" t="s">
        <v>315</v>
      </c>
      <c r="I15" s="72">
        <v>0</v>
      </c>
      <c r="J15" s="72">
        <v>0</v>
      </c>
      <c r="K15" s="178" t="s">
        <v>316</v>
      </c>
      <c r="L15" s="63"/>
    </row>
    <row r="16" spans="1:12" s="56" customFormat="1" ht="163.5" customHeight="1" x14ac:dyDescent="0.35">
      <c r="A16" s="11" t="s">
        <v>317</v>
      </c>
      <c r="B16" s="12" t="s">
        <v>318</v>
      </c>
      <c r="C16" s="12" t="s">
        <v>319</v>
      </c>
      <c r="D16" s="11" t="s">
        <v>220</v>
      </c>
      <c r="E16" s="11" t="s">
        <v>288</v>
      </c>
      <c r="F16" s="11"/>
      <c r="G16" s="11" t="s">
        <v>28</v>
      </c>
      <c r="H16" s="75" t="s">
        <v>320</v>
      </c>
      <c r="I16" s="185">
        <v>7700</v>
      </c>
      <c r="J16" s="185">
        <v>7700</v>
      </c>
      <c r="K16" s="178" t="s">
        <v>321</v>
      </c>
      <c r="L16" s="63"/>
    </row>
    <row r="17" spans="1:11" s="56" customFormat="1" ht="111.75" customHeight="1" x14ac:dyDescent="0.35">
      <c r="A17" s="11" t="s">
        <v>322</v>
      </c>
      <c r="B17" s="12" t="s">
        <v>323</v>
      </c>
      <c r="C17" s="12" t="s">
        <v>324</v>
      </c>
      <c r="D17" s="11" t="s">
        <v>220</v>
      </c>
      <c r="E17" s="11" t="s">
        <v>299</v>
      </c>
      <c r="F17" s="11"/>
      <c r="G17" s="11" t="s">
        <v>28</v>
      </c>
      <c r="H17" s="75" t="s">
        <v>325</v>
      </c>
      <c r="I17" s="185"/>
      <c r="J17" s="185"/>
      <c r="K17" s="178" t="s">
        <v>326</v>
      </c>
    </row>
    <row r="18" spans="1:11" s="56" customFormat="1" x14ac:dyDescent="0.35">
      <c r="B18" s="186"/>
      <c r="H18" s="77"/>
      <c r="I18" s="78" t="e">
        <f>+SUM(#REF!,I17)</f>
        <v>#REF!</v>
      </c>
      <c r="J18" s="78" t="e">
        <f>+SUM(#REF!,J17)</f>
        <v>#REF!</v>
      </c>
    </row>
    <row r="19" spans="1:11" s="56" customFormat="1" ht="118.95" hidden="1" customHeight="1" x14ac:dyDescent="0.35">
      <c r="A19" s="11" t="s">
        <v>327</v>
      </c>
      <c r="B19" s="75" t="s">
        <v>328</v>
      </c>
      <c r="C19" s="543" t="s">
        <v>329</v>
      </c>
      <c r="D19" s="544"/>
      <c r="E19" s="544"/>
      <c r="F19" s="544"/>
      <c r="G19" s="544"/>
      <c r="H19" s="544"/>
      <c r="I19" s="544"/>
      <c r="J19" s="544"/>
      <c r="K19" s="544"/>
    </row>
    <row r="20" spans="1:11" s="56" customFormat="1" ht="84" hidden="1" customHeight="1" x14ac:dyDescent="0.35">
      <c r="A20" s="75"/>
      <c r="B20" s="75" t="s">
        <v>330</v>
      </c>
      <c r="C20" s="537" t="s">
        <v>331</v>
      </c>
      <c r="D20" s="538"/>
      <c r="E20" s="538"/>
      <c r="F20" s="538"/>
      <c r="G20" s="538"/>
      <c r="H20" s="538"/>
      <c r="I20" s="538"/>
      <c r="J20" s="538"/>
      <c r="K20" s="538"/>
    </row>
    <row r="21" spans="1:11" s="56" customFormat="1" ht="87" hidden="1" customHeight="1" x14ac:dyDescent="0.35">
      <c r="A21" s="75"/>
      <c r="B21" s="75" t="s">
        <v>332</v>
      </c>
      <c r="C21" s="537" t="s">
        <v>333</v>
      </c>
      <c r="D21" s="538"/>
      <c r="E21" s="538"/>
      <c r="F21" s="538"/>
      <c r="G21" s="538"/>
      <c r="H21" s="538"/>
      <c r="I21" s="538"/>
      <c r="J21" s="538"/>
      <c r="K21" s="538"/>
    </row>
    <row r="22" spans="1:11" s="56" customFormat="1" x14ac:dyDescent="0.35">
      <c r="A22" s="25" t="s">
        <v>334</v>
      </c>
      <c r="B22" s="66" t="s">
        <v>335</v>
      </c>
      <c r="C22" s="66"/>
      <c r="D22" s="25"/>
      <c r="E22" s="61"/>
      <c r="F22" s="61"/>
      <c r="G22" s="73"/>
      <c r="H22" s="69"/>
      <c r="I22" s="182"/>
      <c r="J22" s="182"/>
      <c r="K22" s="69"/>
    </row>
    <row r="23" spans="1:11" ht="207.75" customHeight="1" x14ac:dyDescent="0.35">
      <c r="A23" s="11" t="s">
        <v>336</v>
      </c>
      <c r="B23" s="12" t="s">
        <v>337</v>
      </c>
      <c r="C23" s="12" t="s">
        <v>338</v>
      </c>
      <c r="D23" s="11" t="s">
        <v>22</v>
      </c>
      <c r="E23" s="11" t="s">
        <v>294</v>
      </c>
      <c r="F23" s="11" t="s">
        <v>339</v>
      </c>
      <c r="G23" s="11" t="s">
        <v>28</v>
      </c>
      <c r="H23" s="71" t="s">
        <v>1354</v>
      </c>
      <c r="I23" s="183">
        <v>45</v>
      </c>
      <c r="J23" s="183">
        <v>45</v>
      </c>
      <c r="K23" s="178" t="s">
        <v>340</v>
      </c>
    </row>
    <row r="24" spans="1:11" s="56" customFormat="1" ht="137.25" customHeight="1" x14ac:dyDescent="0.35">
      <c r="A24" s="11" t="s">
        <v>341</v>
      </c>
      <c r="B24" s="12" t="s">
        <v>342</v>
      </c>
      <c r="C24" s="12" t="s">
        <v>343</v>
      </c>
      <c r="D24" s="11" t="s">
        <v>344</v>
      </c>
      <c r="E24" s="11" t="s">
        <v>339</v>
      </c>
      <c r="F24" s="11"/>
      <c r="G24" s="11" t="s">
        <v>345</v>
      </c>
      <c r="H24" s="70" t="s">
        <v>346</v>
      </c>
      <c r="I24" s="72">
        <v>0</v>
      </c>
      <c r="J24" s="72">
        <v>0</v>
      </c>
      <c r="K24" s="178" t="s">
        <v>347</v>
      </c>
    </row>
    <row r="25" spans="1:11" s="56" customFormat="1" ht="51" customHeight="1" x14ac:dyDescent="0.35">
      <c r="A25" s="11" t="s">
        <v>348</v>
      </c>
      <c r="B25" s="12" t="s">
        <v>349</v>
      </c>
      <c r="C25" s="12" t="s">
        <v>350</v>
      </c>
      <c r="D25" s="11" t="s">
        <v>220</v>
      </c>
      <c r="E25" s="11" t="s">
        <v>339</v>
      </c>
      <c r="F25" s="11"/>
      <c r="G25" s="11" t="s">
        <v>28</v>
      </c>
      <c r="H25" s="75" t="s">
        <v>351</v>
      </c>
      <c r="I25" s="185">
        <v>7700</v>
      </c>
      <c r="J25" s="185">
        <v>7700</v>
      </c>
      <c r="K25" s="178" t="s">
        <v>352</v>
      </c>
    </row>
  </sheetData>
  <mergeCells count="12">
    <mergeCell ref="C21:K21"/>
    <mergeCell ref="A3:A4"/>
    <mergeCell ref="B3:B4"/>
    <mergeCell ref="C3:C4"/>
    <mergeCell ref="D3:D4"/>
    <mergeCell ref="E3:F3"/>
    <mergeCell ref="G3:G4"/>
    <mergeCell ref="H3:H4"/>
    <mergeCell ref="I3:J3"/>
    <mergeCell ref="K3:K4"/>
    <mergeCell ref="C19:K19"/>
    <mergeCell ref="C20:K20"/>
  </mergeCells>
  <conditionalFormatting sqref="A1:XFD23 A25:XFD1048576 A24:F24 H24:XFD24">
    <cfRule type="cellIs" dxfId="23" priority="2" operator="equal">
      <formula>"Nevykdytas"</formula>
    </cfRule>
  </conditionalFormatting>
  <conditionalFormatting sqref="A1:XFD23 A25:XFD1048576 A24:F24 H24:XFD24">
    <cfRule type="cellIs" dxfId="22" priority="1" operator="equal">
      <formula>"Nevykdomas"</formula>
    </cfRule>
  </conditionalFormatting>
  <pageMargins left="0.25" right="0.25" top="0.75" bottom="0.75" header="0.3" footer="0.3"/>
  <pageSetup paperSize="9" scale="68" fitToHeight="0" orientation="landscape" r:id="rId1"/>
  <headerFooter>
    <oddFooter>&amp;C&amp;P</oddFooter>
  </headerFooter>
  <rowBreaks count="1" manualBreakCount="1">
    <brk id="9" max="11"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40"/>
  <sheetViews>
    <sheetView topLeftCell="B1" zoomScaleNormal="100" zoomScaleSheetLayoutView="25" zoomScalePageLayoutView="70" workbookViewId="0">
      <selection activeCell="C3" sqref="C3:C4"/>
    </sheetView>
  </sheetViews>
  <sheetFormatPr defaultColWidth="9.1171875" defaultRowHeight="11.35" x14ac:dyDescent="0.35"/>
  <cols>
    <col min="1" max="1" width="8.703125" style="187" customWidth="1"/>
    <col min="2" max="2" width="14.703125" style="187" customWidth="1"/>
    <col min="3" max="3" width="38.703125" style="187" customWidth="1"/>
    <col min="4" max="4" width="10.5859375" style="187" customWidth="1"/>
    <col min="5" max="5" width="16.5859375" style="187" customWidth="1"/>
    <col min="6" max="6" width="15.703125" style="187" customWidth="1"/>
    <col min="7" max="7" width="12.703125" style="187" customWidth="1"/>
    <col min="8" max="8" width="49.41015625" style="187" customWidth="1"/>
    <col min="9" max="9" width="67" style="187" customWidth="1"/>
    <col min="10" max="10" width="18" style="188" customWidth="1"/>
    <col min="11" max="253" width="9.1171875" style="187"/>
    <col min="254" max="254" width="5.87890625" style="187" customWidth="1"/>
    <col min="255" max="255" width="14.87890625" style="187" customWidth="1"/>
    <col min="256" max="256" width="21.703125" style="187" customWidth="1"/>
    <col min="257" max="257" width="8.703125" style="187" customWidth="1"/>
    <col min="258" max="258" width="13.41015625" style="187" customWidth="1"/>
    <col min="259" max="259" width="12.1171875" style="187" customWidth="1"/>
    <col min="260" max="260" width="11.5859375" style="187" customWidth="1"/>
    <col min="261" max="261" width="16.87890625" style="187" customWidth="1"/>
    <col min="262" max="263" width="0" style="187" hidden="1" customWidth="1"/>
    <col min="264" max="264" width="24.29296875" style="187" customWidth="1"/>
    <col min="265" max="265" width="10.5859375" style="187" customWidth="1"/>
    <col min="266" max="509" width="9.1171875" style="187"/>
    <col min="510" max="510" width="5.87890625" style="187" customWidth="1"/>
    <col min="511" max="511" width="14.87890625" style="187" customWidth="1"/>
    <col min="512" max="512" width="21.703125" style="187" customWidth="1"/>
    <col min="513" max="513" width="8.703125" style="187" customWidth="1"/>
    <col min="514" max="514" width="13.41015625" style="187" customWidth="1"/>
    <col min="515" max="515" width="12.1171875" style="187" customWidth="1"/>
    <col min="516" max="516" width="11.5859375" style="187" customWidth="1"/>
    <col min="517" max="517" width="16.87890625" style="187" customWidth="1"/>
    <col min="518" max="519" width="0" style="187" hidden="1" customWidth="1"/>
    <col min="520" max="520" width="24.29296875" style="187" customWidth="1"/>
    <col min="521" max="521" width="10.5859375" style="187" customWidth="1"/>
    <col min="522" max="765" width="9.1171875" style="187"/>
    <col min="766" max="766" width="5.87890625" style="187" customWidth="1"/>
    <col min="767" max="767" width="14.87890625" style="187" customWidth="1"/>
    <col min="768" max="768" width="21.703125" style="187" customWidth="1"/>
    <col min="769" max="769" width="8.703125" style="187" customWidth="1"/>
    <col min="770" max="770" width="13.41015625" style="187" customWidth="1"/>
    <col min="771" max="771" width="12.1171875" style="187" customWidth="1"/>
    <col min="772" max="772" width="11.5859375" style="187" customWidth="1"/>
    <col min="773" max="773" width="16.87890625" style="187" customWidth="1"/>
    <col min="774" max="775" width="0" style="187" hidden="1" customWidth="1"/>
    <col min="776" max="776" width="24.29296875" style="187" customWidth="1"/>
    <col min="777" max="777" width="10.5859375" style="187" customWidth="1"/>
    <col min="778" max="1021" width="9.1171875" style="187"/>
    <col min="1022" max="1022" width="5.87890625" style="187" customWidth="1"/>
    <col min="1023" max="1023" width="14.87890625" style="187" customWidth="1"/>
    <col min="1024" max="1024" width="21.703125" style="187" customWidth="1"/>
    <col min="1025" max="1025" width="8.703125" style="187" customWidth="1"/>
    <col min="1026" max="1026" width="13.41015625" style="187" customWidth="1"/>
    <col min="1027" max="1027" width="12.1171875" style="187" customWidth="1"/>
    <col min="1028" max="1028" width="11.5859375" style="187" customWidth="1"/>
    <col min="1029" max="1029" width="16.87890625" style="187" customWidth="1"/>
    <col min="1030" max="1031" width="0" style="187" hidden="1" customWidth="1"/>
    <col min="1032" max="1032" width="24.29296875" style="187" customWidth="1"/>
    <col min="1033" max="1033" width="10.5859375" style="187" customWidth="1"/>
    <col min="1034" max="1277" width="9.1171875" style="187"/>
    <col min="1278" max="1278" width="5.87890625" style="187" customWidth="1"/>
    <col min="1279" max="1279" width="14.87890625" style="187" customWidth="1"/>
    <col min="1280" max="1280" width="21.703125" style="187" customWidth="1"/>
    <col min="1281" max="1281" width="8.703125" style="187" customWidth="1"/>
    <col min="1282" max="1282" width="13.41015625" style="187" customWidth="1"/>
    <col min="1283" max="1283" width="12.1171875" style="187" customWidth="1"/>
    <col min="1284" max="1284" width="11.5859375" style="187" customWidth="1"/>
    <col min="1285" max="1285" width="16.87890625" style="187" customWidth="1"/>
    <col min="1286" max="1287" width="0" style="187" hidden="1" customWidth="1"/>
    <col min="1288" max="1288" width="24.29296875" style="187" customWidth="1"/>
    <col min="1289" max="1289" width="10.5859375" style="187" customWidth="1"/>
    <col min="1290" max="1533" width="9.1171875" style="187"/>
    <col min="1534" max="1534" width="5.87890625" style="187" customWidth="1"/>
    <col min="1535" max="1535" width="14.87890625" style="187" customWidth="1"/>
    <col min="1536" max="1536" width="21.703125" style="187" customWidth="1"/>
    <col min="1537" max="1537" width="8.703125" style="187" customWidth="1"/>
    <col min="1538" max="1538" width="13.41015625" style="187" customWidth="1"/>
    <col min="1539" max="1539" width="12.1171875" style="187" customWidth="1"/>
    <col min="1540" max="1540" width="11.5859375" style="187" customWidth="1"/>
    <col min="1541" max="1541" width="16.87890625" style="187" customWidth="1"/>
    <col min="1542" max="1543" width="0" style="187" hidden="1" customWidth="1"/>
    <col min="1544" max="1544" width="24.29296875" style="187" customWidth="1"/>
    <col min="1545" max="1545" width="10.5859375" style="187" customWidth="1"/>
    <col min="1546" max="1789" width="9.1171875" style="187"/>
    <col min="1790" max="1790" width="5.87890625" style="187" customWidth="1"/>
    <col min="1791" max="1791" width="14.87890625" style="187" customWidth="1"/>
    <col min="1792" max="1792" width="21.703125" style="187" customWidth="1"/>
    <col min="1793" max="1793" width="8.703125" style="187" customWidth="1"/>
    <col min="1794" max="1794" width="13.41015625" style="187" customWidth="1"/>
    <col min="1795" max="1795" width="12.1171875" style="187" customWidth="1"/>
    <col min="1796" max="1796" width="11.5859375" style="187" customWidth="1"/>
    <col min="1797" max="1797" width="16.87890625" style="187" customWidth="1"/>
    <col min="1798" max="1799" width="0" style="187" hidden="1" customWidth="1"/>
    <col min="1800" max="1800" width="24.29296875" style="187" customWidth="1"/>
    <col min="1801" max="1801" width="10.5859375" style="187" customWidth="1"/>
    <col min="1802" max="2045" width="9.1171875" style="187"/>
    <col min="2046" max="2046" width="5.87890625" style="187" customWidth="1"/>
    <col min="2047" max="2047" width="14.87890625" style="187" customWidth="1"/>
    <col min="2048" max="2048" width="21.703125" style="187" customWidth="1"/>
    <col min="2049" max="2049" width="8.703125" style="187" customWidth="1"/>
    <col min="2050" max="2050" width="13.41015625" style="187" customWidth="1"/>
    <col min="2051" max="2051" width="12.1171875" style="187" customWidth="1"/>
    <col min="2052" max="2052" width="11.5859375" style="187" customWidth="1"/>
    <col min="2053" max="2053" width="16.87890625" style="187" customWidth="1"/>
    <col min="2054" max="2055" width="0" style="187" hidden="1" customWidth="1"/>
    <col min="2056" max="2056" width="24.29296875" style="187" customWidth="1"/>
    <col min="2057" max="2057" width="10.5859375" style="187" customWidth="1"/>
    <col min="2058" max="2301" width="9.1171875" style="187"/>
    <col min="2302" max="2302" width="5.87890625" style="187" customWidth="1"/>
    <col min="2303" max="2303" width="14.87890625" style="187" customWidth="1"/>
    <col min="2304" max="2304" width="21.703125" style="187" customWidth="1"/>
    <col min="2305" max="2305" width="8.703125" style="187" customWidth="1"/>
    <col min="2306" max="2306" width="13.41015625" style="187" customWidth="1"/>
    <col min="2307" max="2307" width="12.1171875" style="187" customWidth="1"/>
    <col min="2308" max="2308" width="11.5859375" style="187" customWidth="1"/>
    <col min="2309" max="2309" width="16.87890625" style="187" customWidth="1"/>
    <col min="2310" max="2311" width="0" style="187" hidden="1" customWidth="1"/>
    <col min="2312" max="2312" width="24.29296875" style="187" customWidth="1"/>
    <col min="2313" max="2313" width="10.5859375" style="187" customWidth="1"/>
    <col min="2314" max="2557" width="9.1171875" style="187"/>
    <col min="2558" max="2558" width="5.87890625" style="187" customWidth="1"/>
    <col min="2559" max="2559" width="14.87890625" style="187" customWidth="1"/>
    <col min="2560" max="2560" width="21.703125" style="187" customWidth="1"/>
    <col min="2561" max="2561" width="8.703125" style="187" customWidth="1"/>
    <col min="2562" max="2562" width="13.41015625" style="187" customWidth="1"/>
    <col min="2563" max="2563" width="12.1171875" style="187" customWidth="1"/>
    <col min="2564" max="2564" width="11.5859375" style="187" customWidth="1"/>
    <col min="2565" max="2565" width="16.87890625" style="187" customWidth="1"/>
    <col min="2566" max="2567" width="0" style="187" hidden="1" customWidth="1"/>
    <col min="2568" max="2568" width="24.29296875" style="187" customWidth="1"/>
    <col min="2569" max="2569" width="10.5859375" style="187" customWidth="1"/>
    <col min="2570" max="2813" width="9.1171875" style="187"/>
    <col min="2814" max="2814" width="5.87890625" style="187" customWidth="1"/>
    <col min="2815" max="2815" width="14.87890625" style="187" customWidth="1"/>
    <col min="2816" max="2816" width="21.703125" style="187" customWidth="1"/>
    <col min="2817" max="2817" width="8.703125" style="187" customWidth="1"/>
    <col min="2818" max="2818" width="13.41015625" style="187" customWidth="1"/>
    <col min="2819" max="2819" width="12.1171875" style="187" customWidth="1"/>
    <col min="2820" max="2820" width="11.5859375" style="187" customWidth="1"/>
    <col min="2821" max="2821" width="16.87890625" style="187" customWidth="1"/>
    <col min="2822" max="2823" width="0" style="187" hidden="1" customWidth="1"/>
    <col min="2824" max="2824" width="24.29296875" style="187" customWidth="1"/>
    <col min="2825" max="2825" width="10.5859375" style="187" customWidth="1"/>
    <col min="2826" max="3069" width="9.1171875" style="187"/>
    <col min="3070" max="3070" width="5.87890625" style="187" customWidth="1"/>
    <col min="3071" max="3071" width="14.87890625" style="187" customWidth="1"/>
    <col min="3072" max="3072" width="21.703125" style="187" customWidth="1"/>
    <col min="3073" max="3073" width="8.703125" style="187" customWidth="1"/>
    <col min="3074" max="3074" width="13.41015625" style="187" customWidth="1"/>
    <col min="3075" max="3075" width="12.1171875" style="187" customWidth="1"/>
    <col min="3076" max="3076" width="11.5859375" style="187" customWidth="1"/>
    <col min="3077" max="3077" width="16.87890625" style="187" customWidth="1"/>
    <col min="3078" max="3079" width="0" style="187" hidden="1" customWidth="1"/>
    <col min="3080" max="3080" width="24.29296875" style="187" customWidth="1"/>
    <col min="3081" max="3081" width="10.5859375" style="187" customWidth="1"/>
    <col min="3082" max="3325" width="9.1171875" style="187"/>
    <col min="3326" max="3326" width="5.87890625" style="187" customWidth="1"/>
    <col min="3327" max="3327" width="14.87890625" style="187" customWidth="1"/>
    <col min="3328" max="3328" width="21.703125" style="187" customWidth="1"/>
    <col min="3329" max="3329" width="8.703125" style="187" customWidth="1"/>
    <col min="3330" max="3330" width="13.41015625" style="187" customWidth="1"/>
    <col min="3331" max="3331" width="12.1171875" style="187" customWidth="1"/>
    <col min="3332" max="3332" width="11.5859375" style="187" customWidth="1"/>
    <col min="3333" max="3333" width="16.87890625" style="187" customWidth="1"/>
    <col min="3334" max="3335" width="0" style="187" hidden="1" customWidth="1"/>
    <col min="3336" max="3336" width="24.29296875" style="187" customWidth="1"/>
    <col min="3337" max="3337" width="10.5859375" style="187" customWidth="1"/>
    <col min="3338" max="3581" width="9.1171875" style="187"/>
    <col min="3582" max="3582" width="5.87890625" style="187" customWidth="1"/>
    <col min="3583" max="3583" width="14.87890625" style="187" customWidth="1"/>
    <col min="3584" max="3584" width="21.703125" style="187" customWidth="1"/>
    <col min="3585" max="3585" width="8.703125" style="187" customWidth="1"/>
    <col min="3586" max="3586" width="13.41015625" style="187" customWidth="1"/>
    <col min="3587" max="3587" width="12.1171875" style="187" customWidth="1"/>
    <col min="3588" max="3588" width="11.5859375" style="187" customWidth="1"/>
    <col min="3589" max="3589" width="16.87890625" style="187" customWidth="1"/>
    <col min="3590" max="3591" width="0" style="187" hidden="1" customWidth="1"/>
    <col min="3592" max="3592" width="24.29296875" style="187" customWidth="1"/>
    <col min="3593" max="3593" width="10.5859375" style="187" customWidth="1"/>
    <col min="3594" max="3837" width="9.1171875" style="187"/>
    <col min="3838" max="3838" width="5.87890625" style="187" customWidth="1"/>
    <col min="3839" max="3839" width="14.87890625" style="187" customWidth="1"/>
    <col min="3840" max="3840" width="21.703125" style="187" customWidth="1"/>
    <col min="3841" max="3841" width="8.703125" style="187" customWidth="1"/>
    <col min="3842" max="3842" width="13.41015625" style="187" customWidth="1"/>
    <col min="3843" max="3843" width="12.1171875" style="187" customWidth="1"/>
    <col min="3844" max="3844" width="11.5859375" style="187" customWidth="1"/>
    <col min="3845" max="3845" width="16.87890625" style="187" customWidth="1"/>
    <col min="3846" max="3847" width="0" style="187" hidden="1" customWidth="1"/>
    <col min="3848" max="3848" width="24.29296875" style="187" customWidth="1"/>
    <col min="3849" max="3849" width="10.5859375" style="187" customWidth="1"/>
    <col min="3850" max="4093" width="9.1171875" style="187"/>
    <col min="4094" max="4094" width="5.87890625" style="187" customWidth="1"/>
    <col min="4095" max="4095" width="14.87890625" style="187" customWidth="1"/>
    <col min="4096" max="4096" width="21.703125" style="187" customWidth="1"/>
    <col min="4097" max="4097" width="8.703125" style="187" customWidth="1"/>
    <col min="4098" max="4098" width="13.41015625" style="187" customWidth="1"/>
    <col min="4099" max="4099" width="12.1171875" style="187" customWidth="1"/>
    <col min="4100" max="4100" width="11.5859375" style="187" customWidth="1"/>
    <col min="4101" max="4101" width="16.87890625" style="187" customWidth="1"/>
    <col min="4102" max="4103" width="0" style="187" hidden="1" customWidth="1"/>
    <col min="4104" max="4104" width="24.29296875" style="187" customWidth="1"/>
    <col min="4105" max="4105" width="10.5859375" style="187" customWidth="1"/>
    <col min="4106" max="4349" width="9.1171875" style="187"/>
    <col min="4350" max="4350" width="5.87890625" style="187" customWidth="1"/>
    <col min="4351" max="4351" width="14.87890625" style="187" customWidth="1"/>
    <col min="4352" max="4352" width="21.703125" style="187" customWidth="1"/>
    <col min="4353" max="4353" width="8.703125" style="187" customWidth="1"/>
    <col min="4354" max="4354" width="13.41015625" style="187" customWidth="1"/>
    <col min="4355" max="4355" width="12.1171875" style="187" customWidth="1"/>
    <col min="4356" max="4356" width="11.5859375" style="187" customWidth="1"/>
    <col min="4357" max="4357" width="16.87890625" style="187" customWidth="1"/>
    <col min="4358" max="4359" width="0" style="187" hidden="1" customWidth="1"/>
    <col min="4360" max="4360" width="24.29296875" style="187" customWidth="1"/>
    <col min="4361" max="4361" width="10.5859375" style="187" customWidth="1"/>
    <col min="4362" max="4605" width="9.1171875" style="187"/>
    <col min="4606" max="4606" width="5.87890625" style="187" customWidth="1"/>
    <col min="4607" max="4607" width="14.87890625" style="187" customWidth="1"/>
    <col min="4608" max="4608" width="21.703125" style="187" customWidth="1"/>
    <col min="4609" max="4609" width="8.703125" style="187" customWidth="1"/>
    <col min="4610" max="4610" width="13.41015625" style="187" customWidth="1"/>
    <col min="4611" max="4611" width="12.1171875" style="187" customWidth="1"/>
    <col min="4612" max="4612" width="11.5859375" style="187" customWidth="1"/>
    <col min="4613" max="4613" width="16.87890625" style="187" customWidth="1"/>
    <col min="4614" max="4615" width="0" style="187" hidden="1" customWidth="1"/>
    <col min="4616" max="4616" width="24.29296875" style="187" customWidth="1"/>
    <col min="4617" max="4617" width="10.5859375" style="187" customWidth="1"/>
    <col min="4618" max="4861" width="9.1171875" style="187"/>
    <col min="4862" max="4862" width="5.87890625" style="187" customWidth="1"/>
    <col min="4863" max="4863" width="14.87890625" style="187" customWidth="1"/>
    <col min="4864" max="4864" width="21.703125" style="187" customWidth="1"/>
    <col min="4865" max="4865" width="8.703125" style="187" customWidth="1"/>
    <col min="4866" max="4866" width="13.41015625" style="187" customWidth="1"/>
    <col min="4867" max="4867" width="12.1171875" style="187" customWidth="1"/>
    <col min="4868" max="4868" width="11.5859375" style="187" customWidth="1"/>
    <col min="4869" max="4869" width="16.87890625" style="187" customWidth="1"/>
    <col min="4870" max="4871" width="0" style="187" hidden="1" customWidth="1"/>
    <col min="4872" max="4872" width="24.29296875" style="187" customWidth="1"/>
    <col min="4873" max="4873" width="10.5859375" style="187" customWidth="1"/>
    <col min="4874" max="5117" width="9.1171875" style="187"/>
    <col min="5118" max="5118" width="5.87890625" style="187" customWidth="1"/>
    <col min="5119" max="5119" width="14.87890625" style="187" customWidth="1"/>
    <col min="5120" max="5120" width="21.703125" style="187" customWidth="1"/>
    <col min="5121" max="5121" width="8.703125" style="187" customWidth="1"/>
    <col min="5122" max="5122" width="13.41015625" style="187" customWidth="1"/>
    <col min="5123" max="5123" width="12.1171875" style="187" customWidth="1"/>
    <col min="5124" max="5124" width="11.5859375" style="187" customWidth="1"/>
    <col min="5125" max="5125" width="16.87890625" style="187" customWidth="1"/>
    <col min="5126" max="5127" width="0" style="187" hidden="1" customWidth="1"/>
    <col min="5128" max="5128" width="24.29296875" style="187" customWidth="1"/>
    <col min="5129" max="5129" width="10.5859375" style="187" customWidth="1"/>
    <col min="5130" max="5373" width="9.1171875" style="187"/>
    <col min="5374" max="5374" width="5.87890625" style="187" customWidth="1"/>
    <col min="5375" max="5375" width="14.87890625" style="187" customWidth="1"/>
    <col min="5376" max="5376" width="21.703125" style="187" customWidth="1"/>
    <col min="5377" max="5377" width="8.703125" style="187" customWidth="1"/>
    <col min="5378" max="5378" width="13.41015625" style="187" customWidth="1"/>
    <col min="5379" max="5379" width="12.1171875" style="187" customWidth="1"/>
    <col min="5380" max="5380" width="11.5859375" style="187" customWidth="1"/>
    <col min="5381" max="5381" width="16.87890625" style="187" customWidth="1"/>
    <col min="5382" max="5383" width="0" style="187" hidden="1" customWidth="1"/>
    <col min="5384" max="5384" width="24.29296875" style="187" customWidth="1"/>
    <col min="5385" max="5385" width="10.5859375" style="187" customWidth="1"/>
    <col min="5386" max="5629" width="9.1171875" style="187"/>
    <col min="5630" max="5630" width="5.87890625" style="187" customWidth="1"/>
    <col min="5631" max="5631" width="14.87890625" style="187" customWidth="1"/>
    <col min="5632" max="5632" width="21.703125" style="187" customWidth="1"/>
    <col min="5633" max="5633" width="8.703125" style="187" customWidth="1"/>
    <col min="5634" max="5634" width="13.41015625" style="187" customWidth="1"/>
    <col min="5635" max="5635" width="12.1171875" style="187" customWidth="1"/>
    <col min="5636" max="5636" width="11.5859375" style="187" customWidth="1"/>
    <col min="5637" max="5637" width="16.87890625" style="187" customWidth="1"/>
    <col min="5638" max="5639" width="0" style="187" hidden="1" customWidth="1"/>
    <col min="5640" max="5640" width="24.29296875" style="187" customWidth="1"/>
    <col min="5641" max="5641" width="10.5859375" style="187" customWidth="1"/>
    <col min="5642" max="5885" width="9.1171875" style="187"/>
    <col min="5886" max="5886" width="5.87890625" style="187" customWidth="1"/>
    <col min="5887" max="5887" width="14.87890625" style="187" customWidth="1"/>
    <col min="5888" max="5888" width="21.703125" style="187" customWidth="1"/>
    <col min="5889" max="5889" width="8.703125" style="187" customWidth="1"/>
    <col min="5890" max="5890" width="13.41015625" style="187" customWidth="1"/>
    <col min="5891" max="5891" width="12.1171875" style="187" customWidth="1"/>
    <col min="5892" max="5892" width="11.5859375" style="187" customWidth="1"/>
    <col min="5893" max="5893" width="16.87890625" style="187" customWidth="1"/>
    <col min="5894" max="5895" width="0" style="187" hidden="1" customWidth="1"/>
    <col min="5896" max="5896" width="24.29296875" style="187" customWidth="1"/>
    <col min="5897" max="5897" width="10.5859375" style="187" customWidth="1"/>
    <col min="5898" max="6141" width="9.1171875" style="187"/>
    <col min="6142" max="6142" width="5.87890625" style="187" customWidth="1"/>
    <col min="6143" max="6143" width="14.87890625" style="187" customWidth="1"/>
    <col min="6144" max="6144" width="21.703125" style="187" customWidth="1"/>
    <col min="6145" max="6145" width="8.703125" style="187" customWidth="1"/>
    <col min="6146" max="6146" width="13.41015625" style="187" customWidth="1"/>
    <col min="6147" max="6147" width="12.1171875" style="187" customWidth="1"/>
    <col min="6148" max="6148" width="11.5859375" style="187" customWidth="1"/>
    <col min="6149" max="6149" width="16.87890625" style="187" customWidth="1"/>
    <col min="6150" max="6151" width="0" style="187" hidden="1" customWidth="1"/>
    <col min="6152" max="6152" width="24.29296875" style="187" customWidth="1"/>
    <col min="6153" max="6153" width="10.5859375" style="187" customWidth="1"/>
    <col min="6154" max="6397" width="9.1171875" style="187"/>
    <col min="6398" max="6398" width="5.87890625" style="187" customWidth="1"/>
    <col min="6399" max="6399" width="14.87890625" style="187" customWidth="1"/>
    <col min="6400" max="6400" width="21.703125" style="187" customWidth="1"/>
    <col min="6401" max="6401" width="8.703125" style="187" customWidth="1"/>
    <col min="6402" max="6402" width="13.41015625" style="187" customWidth="1"/>
    <col min="6403" max="6403" width="12.1171875" style="187" customWidth="1"/>
    <col min="6404" max="6404" width="11.5859375" style="187" customWidth="1"/>
    <col min="6405" max="6405" width="16.87890625" style="187" customWidth="1"/>
    <col min="6406" max="6407" width="0" style="187" hidden="1" customWidth="1"/>
    <col min="6408" max="6408" width="24.29296875" style="187" customWidth="1"/>
    <col min="6409" max="6409" width="10.5859375" style="187" customWidth="1"/>
    <col min="6410" max="6653" width="9.1171875" style="187"/>
    <col min="6654" max="6654" width="5.87890625" style="187" customWidth="1"/>
    <col min="6655" max="6655" width="14.87890625" style="187" customWidth="1"/>
    <col min="6656" max="6656" width="21.703125" style="187" customWidth="1"/>
    <col min="6657" max="6657" width="8.703125" style="187" customWidth="1"/>
    <col min="6658" max="6658" width="13.41015625" style="187" customWidth="1"/>
    <col min="6659" max="6659" width="12.1171875" style="187" customWidth="1"/>
    <col min="6660" max="6660" width="11.5859375" style="187" customWidth="1"/>
    <col min="6661" max="6661" width="16.87890625" style="187" customWidth="1"/>
    <col min="6662" max="6663" width="0" style="187" hidden="1" customWidth="1"/>
    <col min="6664" max="6664" width="24.29296875" style="187" customWidth="1"/>
    <col min="6665" max="6665" width="10.5859375" style="187" customWidth="1"/>
    <col min="6666" max="6909" width="9.1171875" style="187"/>
    <col min="6910" max="6910" width="5.87890625" style="187" customWidth="1"/>
    <col min="6911" max="6911" width="14.87890625" style="187" customWidth="1"/>
    <col min="6912" max="6912" width="21.703125" style="187" customWidth="1"/>
    <col min="6913" max="6913" width="8.703125" style="187" customWidth="1"/>
    <col min="6914" max="6914" width="13.41015625" style="187" customWidth="1"/>
    <col min="6915" max="6915" width="12.1171875" style="187" customWidth="1"/>
    <col min="6916" max="6916" width="11.5859375" style="187" customWidth="1"/>
    <col min="6917" max="6917" width="16.87890625" style="187" customWidth="1"/>
    <col min="6918" max="6919" width="0" style="187" hidden="1" customWidth="1"/>
    <col min="6920" max="6920" width="24.29296875" style="187" customWidth="1"/>
    <col min="6921" max="6921" width="10.5859375" style="187" customWidth="1"/>
    <col min="6922" max="7165" width="9.1171875" style="187"/>
    <col min="7166" max="7166" width="5.87890625" style="187" customWidth="1"/>
    <col min="7167" max="7167" width="14.87890625" style="187" customWidth="1"/>
    <col min="7168" max="7168" width="21.703125" style="187" customWidth="1"/>
    <col min="7169" max="7169" width="8.703125" style="187" customWidth="1"/>
    <col min="7170" max="7170" width="13.41015625" style="187" customWidth="1"/>
    <col min="7171" max="7171" width="12.1171875" style="187" customWidth="1"/>
    <col min="7172" max="7172" width="11.5859375" style="187" customWidth="1"/>
    <col min="7173" max="7173" width="16.87890625" style="187" customWidth="1"/>
    <col min="7174" max="7175" width="0" style="187" hidden="1" customWidth="1"/>
    <col min="7176" max="7176" width="24.29296875" style="187" customWidth="1"/>
    <col min="7177" max="7177" width="10.5859375" style="187" customWidth="1"/>
    <col min="7178" max="7421" width="9.1171875" style="187"/>
    <col min="7422" max="7422" width="5.87890625" style="187" customWidth="1"/>
    <col min="7423" max="7423" width="14.87890625" style="187" customWidth="1"/>
    <col min="7424" max="7424" width="21.703125" style="187" customWidth="1"/>
    <col min="7425" max="7425" width="8.703125" style="187" customWidth="1"/>
    <col min="7426" max="7426" width="13.41015625" style="187" customWidth="1"/>
    <col min="7427" max="7427" width="12.1171875" style="187" customWidth="1"/>
    <col min="7428" max="7428" width="11.5859375" style="187" customWidth="1"/>
    <col min="7429" max="7429" width="16.87890625" style="187" customWidth="1"/>
    <col min="7430" max="7431" width="0" style="187" hidden="1" customWidth="1"/>
    <col min="7432" max="7432" width="24.29296875" style="187" customWidth="1"/>
    <col min="7433" max="7433" width="10.5859375" style="187" customWidth="1"/>
    <col min="7434" max="7677" width="9.1171875" style="187"/>
    <col min="7678" max="7678" width="5.87890625" style="187" customWidth="1"/>
    <col min="7679" max="7679" width="14.87890625" style="187" customWidth="1"/>
    <col min="7680" max="7680" width="21.703125" style="187" customWidth="1"/>
    <col min="7681" max="7681" width="8.703125" style="187" customWidth="1"/>
    <col min="7682" max="7682" width="13.41015625" style="187" customWidth="1"/>
    <col min="7683" max="7683" width="12.1171875" style="187" customWidth="1"/>
    <col min="7684" max="7684" width="11.5859375" style="187" customWidth="1"/>
    <col min="7685" max="7685" width="16.87890625" style="187" customWidth="1"/>
    <col min="7686" max="7687" width="0" style="187" hidden="1" customWidth="1"/>
    <col min="7688" max="7688" width="24.29296875" style="187" customWidth="1"/>
    <col min="7689" max="7689" width="10.5859375" style="187" customWidth="1"/>
    <col min="7690" max="7933" width="9.1171875" style="187"/>
    <col min="7934" max="7934" width="5.87890625" style="187" customWidth="1"/>
    <col min="7935" max="7935" width="14.87890625" style="187" customWidth="1"/>
    <col min="7936" max="7936" width="21.703125" style="187" customWidth="1"/>
    <col min="7937" max="7937" width="8.703125" style="187" customWidth="1"/>
    <col min="7938" max="7938" width="13.41015625" style="187" customWidth="1"/>
    <col min="7939" max="7939" width="12.1171875" style="187" customWidth="1"/>
    <col min="7940" max="7940" width="11.5859375" style="187" customWidth="1"/>
    <col min="7941" max="7941" width="16.87890625" style="187" customWidth="1"/>
    <col min="7942" max="7943" width="0" style="187" hidden="1" customWidth="1"/>
    <col min="7944" max="7944" width="24.29296875" style="187" customWidth="1"/>
    <col min="7945" max="7945" width="10.5859375" style="187" customWidth="1"/>
    <col min="7946" max="8189" width="9.1171875" style="187"/>
    <col min="8190" max="8190" width="5.87890625" style="187" customWidth="1"/>
    <col min="8191" max="8191" width="14.87890625" style="187" customWidth="1"/>
    <col min="8192" max="8192" width="21.703125" style="187" customWidth="1"/>
    <col min="8193" max="8193" width="8.703125" style="187" customWidth="1"/>
    <col min="8194" max="8194" width="13.41015625" style="187" customWidth="1"/>
    <col min="8195" max="8195" width="12.1171875" style="187" customWidth="1"/>
    <col min="8196" max="8196" width="11.5859375" style="187" customWidth="1"/>
    <col min="8197" max="8197" width="16.87890625" style="187" customWidth="1"/>
    <col min="8198" max="8199" width="0" style="187" hidden="1" customWidth="1"/>
    <col min="8200" max="8200" width="24.29296875" style="187" customWidth="1"/>
    <col min="8201" max="8201" width="10.5859375" style="187" customWidth="1"/>
    <col min="8202" max="8445" width="9.1171875" style="187"/>
    <col min="8446" max="8446" width="5.87890625" style="187" customWidth="1"/>
    <col min="8447" max="8447" width="14.87890625" style="187" customWidth="1"/>
    <col min="8448" max="8448" width="21.703125" style="187" customWidth="1"/>
    <col min="8449" max="8449" width="8.703125" style="187" customWidth="1"/>
    <col min="8450" max="8450" width="13.41015625" style="187" customWidth="1"/>
    <col min="8451" max="8451" width="12.1171875" style="187" customWidth="1"/>
    <col min="8452" max="8452" width="11.5859375" style="187" customWidth="1"/>
    <col min="8453" max="8453" width="16.87890625" style="187" customWidth="1"/>
    <col min="8454" max="8455" width="0" style="187" hidden="1" customWidth="1"/>
    <col min="8456" max="8456" width="24.29296875" style="187" customWidth="1"/>
    <col min="8457" max="8457" width="10.5859375" style="187" customWidth="1"/>
    <col min="8458" max="8701" width="9.1171875" style="187"/>
    <col min="8702" max="8702" width="5.87890625" style="187" customWidth="1"/>
    <col min="8703" max="8703" width="14.87890625" style="187" customWidth="1"/>
    <col min="8704" max="8704" width="21.703125" style="187" customWidth="1"/>
    <col min="8705" max="8705" width="8.703125" style="187" customWidth="1"/>
    <col min="8706" max="8706" width="13.41015625" style="187" customWidth="1"/>
    <col min="8707" max="8707" width="12.1171875" style="187" customWidth="1"/>
    <col min="8708" max="8708" width="11.5859375" style="187" customWidth="1"/>
    <col min="8709" max="8709" width="16.87890625" style="187" customWidth="1"/>
    <col min="8710" max="8711" width="0" style="187" hidden="1" customWidth="1"/>
    <col min="8712" max="8712" width="24.29296875" style="187" customWidth="1"/>
    <col min="8713" max="8713" width="10.5859375" style="187" customWidth="1"/>
    <col min="8714" max="8957" width="9.1171875" style="187"/>
    <col min="8958" max="8958" width="5.87890625" style="187" customWidth="1"/>
    <col min="8959" max="8959" width="14.87890625" style="187" customWidth="1"/>
    <col min="8960" max="8960" width="21.703125" style="187" customWidth="1"/>
    <col min="8961" max="8961" width="8.703125" style="187" customWidth="1"/>
    <col min="8962" max="8962" width="13.41015625" style="187" customWidth="1"/>
    <col min="8963" max="8963" width="12.1171875" style="187" customWidth="1"/>
    <col min="8964" max="8964" width="11.5859375" style="187" customWidth="1"/>
    <col min="8965" max="8965" width="16.87890625" style="187" customWidth="1"/>
    <col min="8966" max="8967" width="0" style="187" hidden="1" customWidth="1"/>
    <col min="8968" max="8968" width="24.29296875" style="187" customWidth="1"/>
    <col min="8969" max="8969" width="10.5859375" style="187" customWidth="1"/>
    <col min="8970" max="9213" width="9.1171875" style="187"/>
    <col min="9214" max="9214" width="5.87890625" style="187" customWidth="1"/>
    <col min="9215" max="9215" width="14.87890625" style="187" customWidth="1"/>
    <col min="9216" max="9216" width="21.703125" style="187" customWidth="1"/>
    <col min="9217" max="9217" width="8.703125" style="187" customWidth="1"/>
    <col min="9218" max="9218" width="13.41015625" style="187" customWidth="1"/>
    <col min="9219" max="9219" width="12.1171875" style="187" customWidth="1"/>
    <col min="9220" max="9220" width="11.5859375" style="187" customWidth="1"/>
    <col min="9221" max="9221" width="16.87890625" style="187" customWidth="1"/>
    <col min="9222" max="9223" width="0" style="187" hidden="1" customWidth="1"/>
    <col min="9224" max="9224" width="24.29296875" style="187" customWidth="1"/>
    <col min="9225" max="9225" width="10.5859375" style="187" customWidth="1"/>
    <col min="9226" max="9469" width="9.1171875" style="187"/>
    <col min="9470" max="9470" width="5.87890625" style="187" customWidth="1"/>
    <col min="9471" max="9471" width="14.87890625" style="187" customWidth="1"/>
    <col min="9472" max="9472" width="21.703125" style="187" customWidth="1"/>
    <col min="9473" max="9473" width="8.703125" style="187" customWidth="1"/>
    <col min="9474" max="9474" width="13.41015625" style="187" customWidth="1"/>
    <col min="9475" max="9475" width="12.1171875" style="187" customWidth="1"/>
    <col min="9476" max="9476" width="11.5859375" style="187" customWidth="1"/>
    <col min="9477" max="9477" width="16.87890625" style="187" customWidth="1"/>
    <col min="9478" max="9479" width="0" style="187" hidden="1" customWidth="1"/>
    <col min="9480" max="9480" width="24.29296875" style="187" customWidth="1"/>
    <col min="9481" max="9481" width="10.5859375" style="187" customWidth="1"/>
    <col min="9482" max="9725" width="9.1171875" style="187"/>
    <col min="9726" max="9726" width="5.87890625" style="187" customWidth="1"/>
    <col min="9727" max="9727" width="14.87890625" style="187" customWidth="1"/>
    <col min="9728" max="9728" width="21.703125" style="187" customWidth="1"/>
    <col min="9729" max="9729" width="8.703125" style="187" customWidth="1"/>
    <col min="9730" max="9730" width="13.41015625" style="187" customWidth="1"/>
    <col min="9731" max="9731" width="12.1171875" style="187" customWidth="1"/>
    <col min="9732" max="9732" width="11.5859375" style="187" customWidth="1"/>
    <col min="9733" max="9733" width="16.87890625" style="187" customWidth="1"/>
    <col min="9734" max="9735" width="0" style="187" hidden="1" customWidth="1"/>
    <col min="9736" max="9736" width="24.29296875" style="187" customWidth="1"/>
    <col min="9737" max="9737" width="10.5859375" style="187" customWidth="1"/>
    <col min="9738" max="9981" width="9.1171875" style="187"/>
    <col min="9982" max="9982" width="5.87890625" style="187" customWidth="1"/>
    <col min="9983" max="9983" width="14.87890625" style="187" customWidth="1"/>
    <col min="9984" max="9984" width="21.703125" style="187" customWidth="1"/>
    <col min="9985" max="9985" width="8.703125" style="187" customWidth="1"/>
    <col min="9986" max="9986" width="13.41015625" style="187" customWidth="1"/>
    <col min="9987" max="9987" width="12.1171875" style="187" customWidth="1"/>
    <col min="9988" max="9988" width="11.5859375" style="187" customWidth="1"/>
    <col min="9989" max="9989" width="16.87890625" style="187" customWidth="1"/>
    <col min="9990" max="9991" width="0" style="187" hidden="1" customWidth="1"/>
    <col min="9992" max="9992" width="24.29296875" style="187" customWidth="1"/>
    <col min="9993" max="9993" width="10.5859375" style="187" customWidth="1"/>
    <col min="9994" max="10237" width="9.1171875" style="187"/>
    <col min="10238" max="10238" width="5.87890625" style="187" customWidth="1"/>
    <col min="10239" max="10239" width="14.87890625" style="187" customWidth="1"/>
    <col min="10240" max="10240" width="21.703125" style="187" customWidth="1"/>
    <col min="10241" max="10241" width="8.703125" style="187" customWidth="1"/>
    <col min="10242" max="10242" width="13.41015625" style="187" customWidth="1"/>
    <col min="10243" max="10243" width="12.1171875" style="187" customWidth="1"/>
    <col min="10244" max="10244" width="11.5859375" style="187" customWidth="1"/>
    <col min="10245" max="10245" width="16.87890625" style="187" customWidth="1"/>
    <col min="10246" max="10247" width="0" style="187" hidden="1" customWidth="1"/>
    <col min="10248" max="10248" width="24.29296875" style="187" customWidth="1"/>
    <col min="10249" max="10249" width="10.5859375" style="187" customWidth="1"/>
    <col min="10250" max="10493" width="9.1171875" style="187"/>
    <col min="10494" max="10494" width="5.87890625" style="187" customWidth="1"/>
    <col min="10495" max="10495" width="14.87890625" style="187" customWidth="1"/>
    <col min="10496" max="10496" width="21.703125" style="187" customWidth="1"/>
    <col min="10497" max="10497" width="8.703125" style="187" customWidth="1"/>
    <col min="10498" max="10498" width="13.41015625" style="187" customWidth="1"/>
    <col min="10499" max="10499" width="12.1171875" style="187" customWidth="1"/>
    <col min="10500" max="10500" width="11.5859375" style="187" customWidth="1"/>
    <col min="10501" max="10501" width="16.87890625" style="187" customWidth="1"/>
    <col min="10502" max="10503" width="0" style="187" hidden="1" customWidth="1"/>
    <col min="10504" max="10504" width="24.29296875" style="187" customWidth="1"/>
    <col min="10505" max="10505" width="10.5859375" style="187" customWidth="1"/>
    <col min="10506" max="10749" width="9.1171875" style="187"/>
    <col min="10750" max="10750" width="5.87890625" style="187" customWidth="1"/>
    <col min="10751" max="10751" width="14.87890625" style="187" customWidth="1"/>
    <col min="10752" max="10752" width="21.703125" style="187" customWidth="1"/>
    <col min="10753" max="10753" width="8.703125" style="187" customWidth="1"/>
    <col min="10754" max="10754" width="13.41015625" style="187" customWidth="1"/>
    <col min="10755" max="10755" width="12.1171875" style="187" customWidth="1"/>
    <col min="10756" max="10756" width="11.5859375" style="187" customWidth="1"/>
    <col min="10757" max="10757" width="16.87890625" style="187" customWidth="1"/>
    <col min="10758" max="10759" width="0" style="187" hidden="1" customWidth="1"/>
    <col min="10760" max="10760" width="24.29296875" style="187" customWidth="1"/>
    <col min="10761" max="10761" width="10.5859375" style="187" customWidth="1"/>
    <col min="10762" max="11005" width="9.1171875" style="187"/>
    <col min="11006" max="11006" width="5.87890625" style="187" customWidth="1"/>
    <col min="11007" max="11007" width="14.87890625" style="187" customWidth="1"/>
    <col min="11008" max="11008" width="21.703125" style="187" customWidth="1"/>
    <col min="11009" max="11009" width="8.703125" style="187" customWidth="1"/>
    <col min="11010" max="11010" width="13.41015625" style="187" customWidth="1"/>
    <col min="11011" max="11011" width="12.1171875" style="187" customWidth="1"/>
    <col min="11012" max="11012" width="11.5859375" style="187" customWidth="1"/>
    <col min="11013" max="11013" width="16.87890625" style="187" customWidth="1"/>
    <col min="11014" max="11015" width="0" style="187" hidden="1" customWidth="1"/>
    <col min="11016" max="11016" width="24.29296875" style="187" customWidth="1"/>
    <col min="11017" max="11017" width="10.5859375" style="187" customWidth="1"/>
    <col min="11018" max="11261" width="9.1171875" style="187"/>
    <col min="11262" max="11262" width="5.87890625" style="187" customWidth="1"/>
    <col min="11263" max="11263" width="14.87890625" style="187" customWidth="1"/>
    <col min="11264" max="11264" width="21.703125" style="187" customWidth="1"/>
    <col min="11265" max="11265" width="8.703125" style="187" customWidth="1"/>
    <col min="11266" max="11266" width="13.41015625" style="187" customWidth="1"/>
    <col min="11267" max="11267" width="12.1171875" style="187" customWidth="1"/>
    <col min="11268" max="11268" width="11.5859375" style="187" customWidth="1"/>
    <col min="11269" max="11269" width="16.87890625" style="187" customWidth="1"/>
    <col min="11270" max="11271" width="0" style="187" hidden="1" customWidth="1"/>
    <col min="11272" max="11272" width="24.29296875" style="187" customWidth="1"/>
    <col min="11273" max="11273" width="10.5859375" style="187" customWidth="1"/>
    <col min="11274" max="11517" width="9.1171875" style="187"/>
    <col min="11518" max="11518" width="5.87890625" style="187" customWidth="1"/>
    <col min="11519" max="11519" width="14.87890625" style="187" customWidth="1"/>
    <col min="11520" max="11520" width="21.703125" style="187" customWidth="1"/>
    <col min="11521" max="11521" width="8.703125" style="187" customWidth="1"/>
    <col min="11522" max="11522" width="13.41015625" style="187" customWidth="1"/>
    <col min="11523" max="11523" width="12.1171875" style="187" customWidth="1"/>
    <col min="11524" max="11524" width="11.5859375" style="187" customWidth="1"/>
    <col min="11525" max="11525" width="16.87890625" style="187" customWidth="1"/>
    <col min="11526" max="11527" width="0" style="187" hidden="1" customWidth="1"/>
    <col min="11528" max="11528" width="24.29296875" style="187" customWidth="1"/>
    <col min="11529" max="11529" width="10.5859375" style="187" customWidth="1"/>
    <col min="11530" max="11773" width="9.1171875" style="187"/>
    <col min="11774" max="11774" width="5.87890625" style="187" customWidth="1"/>
    <col min="11775" max="11775" width="14.87890625" style="187" customWidth="1"/>
    <col min="11776" max="11776" width="21.703125" style="187" customWidth="1"/>
    <col min="11777" max="11777" width="8.703125" style="187" customWidth="1"/>
    <col min="11778" max="11778" width="13.41015625" style="187" customWidth="1"/>
    <col min="11779" max="11779" width="12.1171875" style="187" customWidth="1"/>
    <col min="11780" max="11780" width="11.5859375" style="187" customWidth="1"/>
    <col min="11781" max="11781" width="16.87890625" style="187" customWidth="1"/>
    <col min="11782" max="11783" width="0" style="187" hidden="1" customWidth="1"/>
    <col min="11784" max="11784" width="24.29296875" style="187" customWidth="1"/>
    <col min="11785" max="11785" width="10.5859375" style="187" customWidth="1"/>
    <col min="11786" max="12029" width="9.1171875" style="187"/>
    <col min="12030" max="12030" width="5.87890625" style="187" customWidth="1"/>
    <col min="12031" max="12031" width="14.87890625" style="187" customWidth="1"/>
    <col min="12032" max="12032" width="21.703125" style="187" customWidth="1"/>
    <col min="12033" max="12033" width="8.703125" style="187" customWidth="1"/>
    <col min="12034" max="12034" width="13.41015625" style="187" customWidth="1"/>
    <col min="12035" max="12035" width="12.1171875" style="187" customWidth="1"/>
    <col min="12036" max="12036" width="11.5859375" style="187" customWidth="1"/>
    <col min="12037" max="12037" width="16.87890625" style="187" customWidth="1"/>
    <col min="12038" max="12039" width="0" style="187" hidden="1" customWidth="1"/>
    <col min="12040" max="12040" width="24.29296875" style="187" customWidth="1"/>
    <col min="12041" max="12041" width="10.5859375" style="187" customWidth="1"/>
    <col min="12042" max="12285" width="9.1171875" style="187"/>
    <col min="12286" max="12286" width="5.87890625" style="187" customWidth="1"/>
    <col min="12287" max="12287" width="14.87890625" style="187" customWidth="1"/>
    <col min="12288" max="12288" width="21.703125" style="187" customWidth="1"/>
    <col min="12289" max="12289" width="8.703125" style="187" customWidth="1"/>
    <col min="12290" max="12290" width="13.41015625" style="187" customWidth="1"/>
    <col min="12291" max="12291" width="12.1171875" style="187" customWidth="1"/>
    <col min="12292" max="12292" width="11.5859375" style="187" customWidth="1"/>
    <col min="12293" max="12293" width="16.87890625" style="187" customWidth="1"/>
    <col min="12294" max="12295" width="0" style="187" hidden="1" customWidth="1"/>
    <col min="12296" max="12296" width="24.29296875" style="187" customWidth="1"/>
    <col min="12297" max="12297" width="10.5859375" style="187" customWidth="1"/>
    <col min="12298" max="12541" width="9.1171875" style="187"/>
    <col min="12542" max="12542" width="5.87890625" style="187" customWidth="1"/>
    <col min="12543" max="12543" width="14.87890625" style="187" customWidth="1"/>
    <col min="12544" max="12544" width="21.703125" style="187" customWidth="1"/>
    <col min="12545" max="12545" width="8.703125" style="187" customWidth="1"/>
    <col min="12546" max="12546" width="13.41015625" style="187" customWidth="1"/>
    <col min="12547" max="12547" width="12.1171875" style="187" customWidth="1"/>
    <col min="12548" max="12548" width="11.5859375" style="187" customWidth="1"/>
    <col min="12549" max="12549" width="16.87890625" style="187" customWidth="1"/>
    <col min="12550" max="12551" width="0" style="187" hidden="1" customWidth="1"/>
    <col min="12552" max="12552" width="24.29296875" style="187" customWidth="1"/>
    <col min="12553" max="12553" width="10.5859375" style="187" customWidth="1"/>
    <col min="12554" max="12797" width="9.1171875" style="187"/>
    <col min="12798" max="12798" width="5.87890625" style="187" customWidth="1"/>
    <col min="12799" max="12799" width="14.87890625" style="187" customWidth="1"/>
    <col min="12800" max="12800" width="21.703125" style="187" customWidth="1"/>
    <col min="12801" max="12801" width="8.703125" style="187" customWidth="1"/>
    <col min="12802" max="12802" width="13.41015625" style="187" customWidth="1"/>
    <col min="12803" max="12803" width="12.1171875" style="187" customWidth="1"/>
    <col min="12804" max="12804" width="11.5859375" style="187" customWidth="1"/>
    <col min="12805" max="12805" width="16.87890625" style="187" customWidth="1"/>
    <col min="12806" max="12807" width="0" style="187" hidden="1" customWidth="1"/>
    <col min="12808" max="12808" width="24.29296875" style="187" customWidth="1"/>
    <col min="12809" max="12809" width="10.5859375" style="187" customWidth="1"/>
    <col min="12810" max="13053" width="9.1171875" style="187"/>
    <col min="13054" max="13054" width="5.87890625" style="187" customWidth="1"/>
    <col min="13055" max="13055" width="14.87890625" style="187" customWidth="1"/>
    <col min="13056" max="13056" width="21.703125" style="187" customWidth="1"/>
    <col min="13057" max="13057" width="8.703125" style="187" customWidth="1"/>
    <col min="13058" max="13058" width="13.41015625" style="187" customWidth="1"/>
    <col min="13059" max="13059" width="12.1171875" style="187" customWidth="1"/>
    <col min="13060" max="13060" width="11.5859375" style="187" customWidth="1"/>
    <col min="13061" max="13061" width="16.87890625" style="187" customWidth="1"/>
    <col min="13062" max="13063" width="0" style="187" hidden="1" customWidth="1"/>
    <col min="13064" max="13064" width="24.29296875" style="187" customWidth="1"/>
    <col min="13065" max="13065" width="10.5859375" style="187" customWidth="1"/>
    <col min="13066" max="13309" width="9.1171875" style="187"/>
    <col min="13310" max="13310" width="5.87890625" style="187" customWidth="1"/>
    <col min="13311" max="13311" width="14.87890625" style="187" customWidth="1"/>
    <col min="13312" max="13312" width="21.703125" style="187" customWidth="1"/>
    <col min="13313" max="13313" width="8.703125" style="187" customWidth="1"/>
    <col min="13314" max="13314" width="13.41015625" style="187" customWidth="1"/>
    <col min="13315" max="13315" width="12.1171875" style="187" customWidth="1"/>
    <col min="13316" max="13316" width="11.5859375" style="187" customWidth="1"/>
    <col min="13317" max="13317" width="16.87890625" style="187" customWidth="1"/>
    <col min="13318" max="13319" width="0" style="187" hidden="1" customWidth="1"/>
    <col min="13320" max="13320" width="24.29296875" style="187" customWidth="1"/>
    <col min="13321" max="13321" width="10.5859375" style="187" customWidth="1"/>
    <col min="13322" max="13565" width="9.1171875" style="187"/>
    <col min="13566" max="13566" width="5.87890625" style="187" customWidth="1"/>
    <col min="13567" max="13567" width="14.87890625" style="187" customWidth="1"/>
    <col min="13568" max="13568" width="21.703125" style="187" customWidth="1"/>
    <col min="13569" max="13569" width="8.703125" style="187" customWidth="1"/>
    <col min="13570" max="13570" width="13.41015625" style="187" customWidth="1"/>
    <col min="13571" max="13571" width="12.1171875" style="187" customWidth="1"/>
    <col min="13572" max="13572" width="11.5859375" style="187" customWidth="1"/>
    <col min="13573" max="13573" width="16.87890625" style="187" customWidth="1"/>
    <col min="13574" max="13575" width="0" style="187" hidden="1" customWidth="1"/>
    <col min="13576" max="13576" width="24.29296875" style="187" customWidth="1"/>
    <col min="13577" max="13577" width="10.5859375" style="187" customWidth="1"/>
    <col min="13578" max="13821" width="9.1171875" style="187"/>
    <col min="13822" max="13822" width="5.87890625" style="187" customWidth="1"/>
    <col min="13823" max="13823" width="14.87890625" style="187" customWidth="1"/>
    <col min="13824" max="13824" width="21.703125" style="187" customWidth="1"/>
    <col min="13825" max="13825" width="8.703125" style="187" customWidth="1"/>
    <col min="13826" max="13826" width="13.41015625" style="187" customWidth="1"/>
    <col min="13827" max="13827" width="12.1171875" style="187" customWidth="1"/>
    <col min="13828" max="13828" width="11.5859375" style="187" customWidth="1"/>
    <col min="13829" max="13829" width="16.87890625" style="187" customWidth="1"/>
    <col min="13830" max="13831" width="0" style="187" hidden="1" customWidth="1"/>
    <col min="13832" max="13832" width="24.29296875" style="187" customWidth="1"/>
    <col min="13833" max="13833" width="10.5859375" style="187" customWidth="1"/>
    <col min="13834" max="14077" width="9.1171875" style="187"/>
    <col min="14078" max="14078" width="5.87890625" style="187" customWidth="1"/>
    <col min="14079" max="14079" width="14.87890625" style="187" customWidth="1"/>
    <col min="14080" max="14080" width="21.703125" style="187" customWidth="1"/>
    <col min="14081" max="14081" width="8.703125" style="187" customWidth="1"/>
    <col min="14082" max="14082" width="13.41015625" style="187" customWidth="1"/>
    <col min="14083" max="14083" width="12.1171875" style="187" customWidth="1"/>
    <col min="14084" max="14084" width="11.5859375" style="187" customWidth="1"/>
    <col min="14085" max="14085" width="16.87890625" style="187" customWidth="1"/>
    <col min="14086" max="14087" width="0" style="187" hidden="1" customWidth="1"/>
    <col min="14088" max="14088" width="24.29296875" style="187" customWidth="1"/>
    <col min="14089" max="14089" width="10.5859375" style="187" customWidth="1"/>
    <col min="14090" max="14333" width="9.1171875" style="187"/>
    <col min="14334" max="14334" width="5.87890625" style="187" customWidth="1"/>
    <col min="14335" max="14335" width="14.87890625" style="187" customWidth="1"/>
    <col min="14336" max="14336" width="21.703125" style="187" customWidth="1"/>
    <col min="14337" max="14337" width="8.703125" style="187" customWidth="1"/>
    <col min="14338" max="14338" width="13.41015625" style="187" customWidth="1"/>
    <col min="14339" max="14339" width="12.1171875" style="187" customWidth="1"/>
    <col min="14340" max="14340" width="11.5859375" style="187" customWidth="1"/>
    <col min="14341" max="14341" width="16.87890625" style="187" customWidth="1"/>
    <col min="14342" max="14343" width="0" style="187" hidden="1" customWidth="1"/>
    <col min="14344" max="14344" width="24.29296875" style="187" customWidth="1"/>
    <col min="14345" max="14345" width="10.5859375" style="187" customWidth="1"/>
    <col min="14346" max="14589" width="9.1171875" style="187"/>
    <col min="14590" max="14590" width="5.87890625" style="187" customWidth="1"/>
    <col min="14591" max="14591" width="14.87890625" style="187" customWidth="1"/>
    <col min="14592" max="14592" width="21.703125" style="187" customWidth="1"/>
    <col min="14593" max="14593" width="8.703125" style="187" customWidth="1"/>
    <col min="14594" max="14594" width="13.41015625" style="187" customWidth="1"/>
    <col min="14595" max="14595" width="12.1171875" style="187" customWidth="1"/>
    <col min="14596" max="14596" width="11.5859375" style="187" customWidth="1"/>
    <col min="14597" max="14597" width="16.87890625" style="187" customWidth="1"/>
    <col min="14598" max="14599" width="0" style="187" hidden="1" customWidth="1"/>
    <col min="14600" max="14600" width="24.29296875" style="187" customWidth="1"/>
    <col min="14601" max="14601" width="10.5859375" style="187" customWidth="1"/>
    <col min="14602" max="14845" width="9.1171875" style="187"/>
    <col min="14846" max="14846" width="5.87890625" style="187" customWidth="1"/>
    <col min="14847" max="14847" width="14.87890625" style="187" customWidth="1"/>
    <col min="14848" max="14848" width="21.703125" style="187" customWidth="1"/>
    <col min="14849" max="14849" width="8.703125" style="187" customWidth="1"/>
    <col min="14850" max="14850" width="13.41015625" style="187" customWidth="1"/>
    <col min="14851" max="14851" width="12.1171875" style="187" customWidth="1"/>
    <col min="14852" max="14852" width="11.5859375" style="187" customWidth="1"/>
    <col min="14853" max="14853" width="16.87890625" style="187" customWidth="1"/>
    <col min="14854" max="14855" width="0" style="187" hidden="1" customWidth="1"/>
    <col min="14856" max="14856" width="24.29296875" style="187" customWidth="1"/>
    <col min="14857" max="14857" width="10.5859375" style="187" customWidth="1"/>
    <col min="14858" max="15101" width="9.1171875" style="187"/>
    <col min="15102" max="15102" width="5.87890625" style="187" customWidth="1"/>
    <col min="15103" max="15103" width="14.87890625" style="187" customWidth="1"/>
    <col min="15104" max="15104" width="21.703125" style="187" customWidth="1"/>
    <col min="15105" max="15105" width="8.703125" style="187" customWidth="1"/>
    <col min="15106" max="15106" width="13.41015625" style="187" customWidth="1"/>
    <col min="15107" max="15107" width="12.1171875" style="187" customWidth="1"/>
    <col min="15108" max="15108" width="11.5859375" style="187" customWidth="1"/>
    <col min="15109" max="15109" width="16.87890625" style="187" customWidth="1"/>
    <col min="15110" max="15111" width="0" style="187" hidden="1" customWidth="1"/>
    <col min="15112" max="15112" width="24.29296875" style="187" customWidth="1"/>
    <col min="15113" max="15113" width="10.5859375" style="187" customWidth="1"/>
    <col min="15114" max="15357" width="9.1171875" style="187"/>
    <col min="15358" max="15358" width="5.87890625" style="187" customWidth="1"/>
    <col min="15359" max="15359" width="14.87890625" style="187" customWidth="1"/>
    <col min="15360" max="15360" width="21.703125" style="187" customWidth="1"/>
    <col min="15361" max="15361" width="8.703125" style="187" customWidth="1"/>
    <col min="15362" max="15362" width="13.41015625" style="187" customWidth="1"/>
    <col min="15363" max="15363" width="12.1171875" style="187" customWidth="1"/>
    <col min="15364" max="15364" width="11.5859375" style="187" customWidth="1"/>
    <col min="15365" max="15365" width="16.87890625" style="187" customWidth="1"/>
    <col min="15366" max="15367" width="0" style="187" hidden="1" customWidth="1"/>
    <col min="15368" max="15368" width="24.29296875" style="187" customWidth="1"/>
    <col min="15369" max="15369" width="10.5859375" style="187" customWidth="1"/>
    <col min="15370" max="15613" width="9.1171875" style="187"/>
    <col min="15614" max="15614" width="5.87890625" style="187" customWidth="1"/>
    <col min="15615" max="15615" width="14.87890625" style="187" customWidth="1"/>
    <col min="15616" max="15616" width="21.703125" style="187" customWidth="1"/>
    <col min="15617" max="15617" width="8.703125" style="187" customWidth="1"/>
    <col min="15618" max="15618" width="13.41015625" style="187" customWidth="1"/>
    <col min="15619" max="15619" width="12.1171875" style="187" customWidth="1"/>
    <col min="15620" max="15620" width="11.5859375" style="187" customWidth="1"/>
    <col min="15621" max="15621" width="16.87890625" style="187" customWidth="1"/>
    <col min="15622" max="15623" width="0" style="187" hidden="1" customWidth="1"/>
    <col min="15624" max="15624" width="24.29296875" style="187" customWidth="1"/>
    <col min="15625" max="15625" width="10.5859375" style="187" customWidth="1"/>
    <col min="15626" max="15869" width="9.1171875" style="187"/>
    <col min="15870" max="15870" width="5.87890625" style="187" customWidth="1"/>
    <col min="15871" max="15871" width="14.87890625" style="187" customWidth="1"/>
    <col min="15872" max="15872" width="21.703125" style="187" customWidth="1"/>
    <col min="15873" max="15873" width="8.703125" style="187" customWidth="1"/>
    <col min="15874" max="15874" width="13.41015625" style="187" customWidth="1"/>
    <col min="15875" max="15875" width="12.1171875" style="187" customWidth="1"/>
    <col min="15876" max="15876" width="11.5859375" style="187" customWidth="1"/>
    <col min="15877" max="15877" width="16.87890625" style="187" customWidth="1"/>
    <col min="15878" max="15879" width="0" style="187" hidden="1" customWidth="1"/>
    <col min="15880" max="15880" width="24.29296875" style="187" customWidth="1"/>
    <col min="15881" max="15881" width="10.5859375" style="187" customWidth="1"/>
    <col min="15882" max="16125" width="9.1171875" style="187"/>
    <col min="16126" max="16126" width="5.87890625" style="187" customWidth="1"/>
    <col min="16127" max="16127" width="14.87890625" style="187" customWidth="1"/>
    <col min="16128" max="16128" width="21.703125" style="187" customWidth="1"/>
    <col min="16129" max="16129" width="8.703125" style="187" customWidth="1"/>
    <col min="16130" max="16130" width="13.41015625" style="187" customWidth="1"/>
    <col min="16131" max="16131" width="12.1171875" style="187" customWidth="1"/>
    <col min="16132" max="16132" width="11.5859375" style="187" customWidth="1"/>
    <col min="16133" max="16133" width="16.87890625" style="187" customWidth="1"/>
    <col min="16134" max="16135" width="0" style="187" hidden="1" customWidth="1"/>
    <col min="16136" max="16136" width="24.29296875" style="187" customWidth="1"/>
    <col min="16137" max="16137" width="10.5859375" style="187" customWidth="1"/>
    <col min="16138" max="16384" width="9.1171875" style="187"/>
  </cols>
  <sheetData>
    <row r="1" spans="1:11" ht="15" customHeight="1" x14ac:dyDescent="0.35"/>
    <row r="2" spans="1:11" ht="15" customHeight="1" x14ac:dyDescent="0.35">
      <c r="A2" s="189" t="s">
        <v>353</v>
      </c>
      <c r="B2" s="1"/>
      <c r="C2" s="1"/>
      <c r="D2" s="1"/>
      <c r="E2" s="1"/>
      <c r="F2" s="189" t="s">
        <v>3</v>
      </c>
      <c r="G2" s="190"/>
      <c r="H2" s="191"/>
      <c r="I2" s="191"/>
    </row>
    <row r="3" spans="1:11" s="193" customFormat="1" ht="39.950000000000003" customHeight="1" x14ac:dyDescent="0.35">
      <c r="A3" s="539" t="s">
        <v>4</v>
      </c>
      <c r="B3" s="539" t="s">
        <v>5</v>
      </c>
      <c r="C3" s="539" t="s">
        <v>279</v>
      </c>
      <c r="D3" s="539" t="s">
        <v>7</v>
      </c>
      <c r="E3" s="539" t="s">
        <v>8</v>
      </c>
      <c r="F3" s="539"/>
      <c r="G3" s="539" t="s">
        <v>9</v>
      </c>
      <c r="H3" s="542" t="s">
        <v>10</v>
      </c>
      <c r="I3" s="542" t="s">
        <v>11</v>
      </c>
      <c r="J3" s="192"/>
    </row>
    <row r="4" spans="1:11" s="193" customFormat="1" ht="39.950000000000003" customHeight="1" x14ac:dyDescent="0.35">
      <c r="A4" s="539"/>
      <c r="B4" s="539"/>
      <c r="C4" s="539"/>
      <c r="D4" s="539"/>
      <c r="E4" s="490" t="s">
        <v>12</v>
      </c>
      <c r="F4" s="490" t="s">
        <v>13</v>
      </c>
      <c r="G4" s="539"/>
      <c r="H4" s="542"/>
      <c r="I4" s="542"/>
      <c r="J4" s="192"/>
    </row>
    <row r="5" spans="1:11" ht="15" customHeight="1" x14ac:dyDescent="0.35">
      <c r="A5" s="3">
        <v>1</v>
      </c>
      <c r="B5" s="3">
        <v>2</v>
      </c>
      <c r="C5" s="4" t="s">
        <v>14</v>
      </c>
      <c r="D5" s="3">
        <v>4</v>
      </c>
      <c r="E5" s="3">
        <v>5</v>
      </c>
      <c r="F5" s="3">
        <v>6</v>
      </c>
      <c r="G5" s="3">
        <v>7</v>
      </c>
      <c r="H5" s="5">
        <v>8</v>
      </c>
      <c r="I5" s="5">
        <v>9</v>
      </c>
    </row>
    <row r="6" spans="1:11" ht="15" customHeight="1" x14ac:dyDescent="0.35">
      <c r="A6" s="194" t="s">
        <v>354</v>
      </c>
      <c r="B6" s="195" t="s">
        <v>355</v>
      </c>
      <c r="C6" s="196"/>
      <c r="D6" s="196"/>
      <c r="E6" s="196"/>
      <c r="F6" s="196"/>
      <c r="G6" s="196"/>
      <c r="H6" s="196"/>
      <c r="I6" s="196"/>
    </row>
    <row r="7" spans="1:11" ht="15" customHeight="1" x14ac:dyDescent="0.35">
      <c r="A7" s="197" t="s">
        <v>356</v>
      </c>
      <c r="B7" s="6" t="s">
        <v>357</v>
      </c>
      <c r="C7" s="6"/>
      <c r="D7" s="197"/>
      <c r="E7" s="198"/>
      <c r="F7" s="198"/>
      <c r="G7" s="198"/>
      <c r="H7" s="199"/>
      <c r="I7" s="200"/>
    </row>
    <row r="8" spans="1:11" ht="340" x14ac:dyDescent="0.35">
      <c r="A8" s="51" t="s">
        <v>358</v>
      </c>
      <c r="B8" s="39" t="s">
        <v>359</v>
      </c>
      <c r="C8" s="39" t="s">
        <v>360</v>
      </c>
      <c r="D8" s="51" t="s">
        <v>39</v>
      </c>
      <c r="E8" s="51" t="s">
        <v>361</v>
      </c>
      <c r="F8" s="51" t="s">
        <v>362</v>
      </c>
      <c r="G8" s="51" t="s">
        <v>28</v>
      </c>
      <c r="H8" s="201" t="s">
        <v>363</v>
      </c>
      <c r="I8" s="202" t="s">
        <v>364</v>
      </c>
      <c r="J8" s="203"/>
    </row>
    <row r="9" spans="1:11" ht="409.6" x14ac:dyDescent="0.35">
      <c r="A9" s="51" t="s">
        <v>365</v>
      </c>
      <c r="B9" s="39" t="s">
        <v>366</v>
      </c>
      <c r="C9" s="39" t="s">
        <v>367</v>
      </c>
      <c r="D9" s="51" t="s">
        <v>39</v>
      </c>
      <c r="E9" s="51" t="s">
        <v>361</v>
      </c>
      <c r="F9" s="51"/>
      <c r="G9" s="51" t="s">
        <v>28</v>
      </c>
      <c r="H9" s="201" t="s">
        <v>368</v>
      </c>
      <c r="I9" s="204" t="s">
        <v>369</v>
      </c>
      <c r="K9" s="187" t="s">
        <v>370</v>
      </c>
    </row>
    <row r="10" spans="1:11" ht="238" x14ac:dyDescent="0.35">
      <c r="A10" s="51" t="s">
        <v>371</v>
      </c>
      <c r="B10" s="39" t="s">
        <v>372</v>
      </c>
      <c r="C10" s="39" t="s">
        <v>373</v>
      </c>
      <c r="D10" s="51" t="s">
        <v>39</v>
      </c>
      <c r="E10" s="51" t="s">
        <v>361</v>
      </c>
      <c r="F10" s="205" t="s">
        <v>374</v>
      </c>
      <c r="G10" s="51" t="s">
        <v>28</v>
      </c>
      <c r="H10" s="206" t="s">
        <v>375</v>
      </c>
      <c r="I10" s="13" t="s">
        <v>376</v>
      </c>
      <c r="J10" s="203"/>
    </row>
    <row r="11" spans="1:11" ht="154.5" customHeight="1" x14ac:dyDescent="0.35">
      <c r="A11" s="51" t="s">
        <v>377</v>
      </c>
      <c r="B11" s="39" t="s">
        <v>378</v>
      </c>
      <c r="C11" s="39" t="s">
        <v>379</v>
      </c>
      <c r="D11" s="51" t="s">
        <v>39</v>
      </c>
      <c r="E11" s="51" t="s">
        <v>361</v>
      </c>
      <c r="F11" s="51"/>
      <c r="G11" s="51" t="s">
        <v>28</v>
      </c>
      <c r="H11" s="206" t="s">
        <v>380</v>
      </c>
      <c r="I11" s="202" t="s">
        <v>381</v>
      </c>
      <c r="J11" s="203"/>
    </row>
    <row r="12" spans="1:11" ht="123" customHeight="1" x14ac:dyDescent="0.35">
      <c r="A12" s="51" t="s">
        <v>382</v>
      </c>
      <c r="B12" s="39" t="s">
        <v>383</v>
      </c>
      <c r="C12" s="39" t="s">
        <v>384</v>
      </c>
      <c r="D12" s="51" t="s">
        <v>39</v>
      </c>
      <c r="E12" s="51" t="s">
        <v>361</v>
      </c>
      <c r="F12" s="51"/>
      <c r="G12" s="51" t="s">
        <v>28</v>
      </c>
      <c r="H12" s="202" t="s">
        <v>385</v>
      </c>
      <c r="I12" s="202" t="s">
        <v>386</v>
      </c>
      <c r="J12" s="203"/>
    </row>
    <row r="13" spans="1:11" ht="170" x14ac:dyDescent="0.35">
      <c r="A13" s="51" t="s">
        <v>387</v>
      </c>
      <c r="B13" s="39" t="s">
        <v>388</v>
      </c>
      <c r="C13" s="39" t="s">
        <v>389</v>
      </c>
      <c r="D13" s="51" t="s">
        <v>39</v>
      </c>
      <c r="E13" s="51" t="s">
        <v>361</v>
      </c>
      <c r="F13" s="51"/>
      <c r="G13" s="51" t="s">
        <v>28</v>
      </c>
      <c r="H13" s="202" t="s">
        <v>390</v>
      </c>
      <c r="I13" s="202" t="s">
        <v>391</v>
      </c>
      <c r="J13" s="203"/>
    </row>
    <row r="14" spans="1:11" ht="15" customHeight="1" x14ac:dyDescent="0.35">
      <c r="A14" s="207"/>
      <c r="B14" s="208"/>
      <c r="C14" s="208"/>
      <c r="D14" s="207"/>
      <c r="E14" s="207"/>
      <c r="F14" s="209"/>
      <c r="G14" s="207"/>
      <c r="H14" s="210"/>
      <c r="I14" s="211"/>
    </row>
    <row r="15" spans="1:11" ht="15" customHeight="1" x14ac:dyDescent="0.35">
      <c r="A15" s="197" t="s">
        <v>392</v>
      </c>
      <c r="B15" s="6" t="s">
        <v>393</v>
      </c>
      <c r="C15" s="6"/>
      <c r="D15" s="197"/>
      <c r="E15" s="197"/>
      <c r="F15" s="212"/>
      <c r="G15" s="197"/>
      <c r="H15" s="213"/>
      <c r="I15" s="213"/>
    </row>
    <row r="16" spans="1:11" ht="124.7" x14ac:dyDescent="0.35">
      <c r="A16" s="214" t="s">
        <v>394</v>
      </c>
      <c r="B16" s="215" t="s">
        <v>395</v>
      </c>
      <c r="C16" s="215" t="s">
        <v>396</v>
      </c>
      <c r="D16" s="214" t="s">
        <v>397</v>
      </c>
      <c r="E16" s="51" t="s">
        <v>361</v>
      </c>
      <c r="F16" s="216" t="s">
        <v>398</v>
      </c>
      <c r="G16" s="11" t="s">
        <v>241</v>
      </c>
      <c r="H16" s="71" t="s">
        <v>399</v>
      </c>
      <c r="I16" s="173" t="s">
        <v>400</v>
      </c>
      <c r="J16" s="217"/>
    </row>
    <row r="17" spans="1:10" ht="81" customHeight="1" x14ac:dyDescent="0.35">
      <c r="A17" s="51" t="s">
        <v>401</v>
      </c>
      <c r="B17" s="39" t="s">
        <v>402</v>
      </c>
      <c r="C17" s="39" t="s">
        <v>403</v>
      </c>
      <c r="D17" s="51" t="s">
        <v>39</v>
      </c>
      <c r="E17" s="51" t="s">
        <v>361</v>
      </c>
      <c r="F17" s="51"/>
      <c r="G17" s="51" t="s">
        <v>28</v>
      </c>
      <c r="H17" s="202" t="s">
        <v>404</v>
      </c>
      <c r="I17" s="173" t="s">
        <v>405</v>
      </c>
    </row>
    <row r="18" spans="1:10" ht="243.75" customHeight="1" x14ac:dyDescent="0.35">
      <c r="A18" s="51" t="s">
        <v>406</v>
      </c>
      <c r="B18" s="39" t="s">
        <v>407</v>
      </c>
      <c r="C18" s="39" t="s">
        <v>408</v>
      </c>
      <c r="D18" s="51" t="s">
        <v>39</v>
      </c>
      <c r="E18" s="51" t="s">
        <v>361</v>
      </c>
      <c r="F18" s="51"/>
      <c r="G18" s="51" t="s">
        <v>28</v>
      </c>
      <c r="H18" s="206" t="s">
        <v>409</v>
      </c>
      <c r="I18" s="218" t="s">
        <v>410</v>
      </c>
      <c r="J18" s="203"/>
    </row>
    <row r="19" spans="1:10" ht="119.25" customHeight="1" x14ac:dyDescent="0.35">
      <c r="A19" s="51" t="s">
        <v>411</v>
      </c>
      <c r="B19" s="39" t="s">
        <v>412</v>
      </c>
      <c r="C19" s="39" t="s">
        <v>413</v>
      </c>
      <c r="D19" s="51" t="s">
        <v>212</v>
      </c>
      <c r="E19" s="51" t="s">
        <v>361</v>
      </c>
      <c r="F19" s="51"/>
      <c r="G19" s="51" t="s">
        <v>28</v>
      </c>
      <c r="H19" s="206" t="s">
        <v>414</v>
      </c>
      <c r="I19" s="218" t="s">
        <v>415</v>
      </c>
      <c r="J19" s="203"/>
    </row>
    <row r="20" spans="1:10" ht="90.7" x14ac:dyDescent="0.35">
      <c r="A20" s="51" t="s">
        <v>416</v>
      </c>
      <c r="B20" s="39" t="s">
        <v>417</v>
      </c>
      <c r="C20" s="39" t="s">
        <v>418</v>
      </c>
      <c r="D20" s="51" t="s">
        <v>39</v>
      </c>
      <c r="E20" s="51" t="s">
        <v>361</v>
      </c>
      <c r="F20" s="51"/>
      <c r="G20" s="51" t="s">
        <v>28</v>
      </c>
      <c r="H20" s="206" t="s">
        <v>419</v>
      </c>
      <c r="I20" s="218" t="s">
        <v>420</v>
      </c>
      <c r="J20" s="188">
        <v>1</v>
      </c>
    </row>
    <row r="21" spans="1:10" ht="15" customHeight="1" x14ac:dyDescent="0.35">
      <c r="A21" s="219"/>
      <c r="B21" s="220"/>
      <c r="C21" s="220"/>
      <c r="D21" s="219"/>
      <c r="E21" s="219"/>
      <c r="F21" s="219"/>
      <c r="G21" s="221"/>
      <c r="H21" s="222"/>
      <c r="I21" s="222"/>
    </row>
    <row r="22" spans="1:10" ht="15" customHeight="1" x14ac:dyDescent="0.35">
      <c r="A22" s="223" t="s">
        <v>421</v>
      </c>
      <c r="B22" s="193" t="s">
        <v>422</v>
      </c>
      <c r="C22" s="193"/>
      <c r="D22" s="193"/>
      <c r="E22" s="223"/>
      <c r="F22" s="223"/>
      <c r="G22" s="223"/>
      <c r="H22" s="200"/>
      <c r="I22" s="200"/>
    </row>
    <row r="23" spans="1:10" ht="83.7" customHeight="1" x14ac:dyDescent="0.35">
      <c r="A23" s="51" t="s">
        <v>423</v>
      </c>
      <c r="B23" s="39" t="s">
        <v>424</v>
      </c>
      <c r="C23" s="39" t="s">
        <v>425</v>
      </c>
      <c r="D23" s="51" t="s">
        <v>39</v>
      </c>
      <c r="E23" s="51" t="s">
        <v>361</v>
      </c>
      <c r="F23" s="51"/>
      <c r="G23" s="51" t="s">
        <v>28</v>
      </c>
      <c r="H23" s="206" t="s">
        <v>426</v>
      </c>
      <c r="I23" s="218" t="s">
        <v>427</v>
      </c>
      <c r="J23" s="188">
        <v>1</v>
      </c>
    </row>
    <row r="24" spans="1:10" ht="54.75" customHeight="1" x14ac:dyDescent="0.35">
      <c r="A24" s="51" t="s">
        <v>428</v>
      </c>
      <c r="B24" s="39" t="s">
        <v>429</v>
      </c>
      <c r="C24" s="39" t="s">
        <v>430</v>
      </c>
      <c r="D24" s="51" t="s">
        <v>39</v>
      </c>
      <c r="E24" s="51" t="s">
        <v>361</v>
      </c>
      <c r="F24" s="51" t="s">
        <v>431</v>
      </c>
      <c r="G24" s="51" t="s">
        <v>28</v>
      </c>
      <c r="H24" s="206" t="s">
        <v>432</v>
      </c>
      <c r="I24" s="218" t="s">
        <v>433</v>
      </c>
      <c r="J24" s="224">
        <v>3</v>
      </c>
    </row>
    <row r="25" spans="1:10" ht="84.75" customHeight="1" x14ac:dyDescent="0.35">
      <c r="A25" s="51" t="s">
        <v>434</v>
      </c>
      <c r="B25" s="39" t="s">
        <v>435</v>
      </c>
      <c r="C25" s="39" t="s">
        <v>436</v>
      </c>
      <c r="D25" s="51" t="s">
        <v>437</v>
      </c>
      <c r="E25" s="51" t="s">
        <v>361</v>
      </c>
      <c r="F25" s="51" t="s">
        <v>431</v>
      </c>
      <c r="G25" s="51" t="s">
        <v>28</v>
      </c>
      <c r="H25" s="206" t="s">
        <v>438</v>
      </c>
      <c r="I25" s="218" t="s">
        <v>439</v>
      </c>
      <c r="J25" s="188">
        <v>3</v>
      </c>
    </row>
    <row r="26" spans="1:10" ht="409.6" x14ac:dyDescent="0.35">
      <c r="A26" s="51" t="s">
        <v>440</v>
      </c>
      <c r="B26" s="39" t="s">
        <v>441</v>
      </c>
      <c r="C26" s="39" t="s">
        <v>442</v>
      </c>
      <c r="D26" s="51" t="s">
        <v>39</v>
      </c>
      <c r="E26" s="51" t="s">
        <v>361</v>
      </c>
      <c r="F26" s="51"/>
      <c r="G26" s="51" t="s">
        <v>28</v>
      </c>
      <c r="H26" s="206" t="s">
        <v>443</v>
      </c>
      <c r="I26" s="218" t="s">
        <v>444</v>
      </c>
      <c r="J26" s="188">
        <v>1</v>
      </c>
    </row>
    <row r="27" spans="1:10" ht="79.349999999999994" x14ac:dyDescent="0.35">
      <c r="A27" s="52" t="s">
        <v>445</v>
      </c>
      <c r="B27" s="225" t="s">
        <v>446</v>
      </c>
      <c r="C27" s="225" t="s">
        <v>447</v>
      </c>
      <c r="D27" s="52" t="s">
        <v>212</v>
      </c>
      <c r="E27" s="52" t="s">
        <v>431</v>
      </c>
      <c r="F27" s="51" t="s">
        <v>361</v>
      </c>
      <c r="G27" s="52" t="s">
        <v>28</v>
      </c>
      <c r="H27" s="226" t="s">
        <v>448</v>
      </c>
      <c r="I27" s="218" t="s">
        <v>449</v>
      </c>
      <c r="J27" s="227">
        <v>1</v>
      </c>
    </row>
    <row r="28" spans="1:10" ht="125.25" customHeight="1" x14ac:dyDescent="0.35">
      <c r="A28" s="51" t="s">
        <v>450</v>
      </c>
      <c r="B28" s="39" t="s">
        <v>451</v>
      </c>
      <c r="C28" s="39" t="s">
        <v>452</v>
      </c>
      <c r="D28" s="51" t="s">
        <v>212</v>
      </c>
      <c r="E28" s="51" t="s">
        <v>361</v>
      </c>
      <c r="F28" s="51"/>
      <c r="G28" s="51" t="s">
        <v>28</v>
      </c>
      <c r="H28" s="206" t="s">
        <v>453</v>
      </c>
      <c r="I28" s="218" t="s">
        <v>454</v>
      </c>
      <c r="J28" s="188">
        <v>1</v>
      </c>
    </row>
    <row r="29" spans="1:10" s="228" customFormat="1" ht="15" customHeight="1" x14ac:dyDescent="0.35">
      <c r="C29" s="229"/>
      <c r="D29" s="230"/>
      <c r="E29" s="229"/>
      <c r="F29" s="229"/>
      <c r="G29" s="229"/>
      <c r="H29" s="231"/>
      <c r="I29" s="231"/>
      <c r="J29" s="232"/>
    </row>
    <row r="30" spans="1:10" s="228" customFormat="1" x14ac:dyDescent="0.35">
      <c r="C30" s="229"/>
      <c r="D30" s="230"/>
      <c r="E30" s="229"/>
      <c r="F30" s="229"/>
      <c r="G30" s="229"/>
      <c r="H30" s="231"/>
      <c r="I30" s="231"/>
      <c r="J30" s="232"/>
    </row>
    <row r="31" spans="1:10" s="228" customFormat="1" x14ac:dyDescent="0.35">
      <c r="A31" s="223" t="s">
        <v>455</v>
      </c>
      <c r="B31" s="193" t="s">
        <v>456</v>
      </c>
      <c r="C31" s="203"/>
      <c r="D31" s="233"/>
      <c r="E31" s="203"/>
      <c r="F31" s="203"/>
      <c r="G31" s="203"/>
      <c r="H31" s="191"/>
      <c r="I31" s="191"/>
      <c r="J31" s="232"/>
    </row>
    <row r="32" spans="1:10" ht="45.35" x14ac:dyDescent="0.35">
      <c r="A32" s="52" t="s">
        <v>457</v>
      </c>
      <c r="B32" s="225" t="s">
        <v>458</v>
      </c>
      <c r="C32" s="225" t="s">
        <v>459</v>
      </c>
      <c r="D32" s="52" t="s">
        <v>39</v>
      </c>
      <c r="E32" s="52" t="s">
        <v>460</v>
      </c>
      <c r="F32" s="225"/>
      <c r="G32" s="52" t="s">
        <v>70</v>
      </c>
      <c r="H32" s="234" t="s">
        <v>461</v>
      </c>
      <c r="I32" s="178" t="s">
        <v>462</v>
      </c>
      <c r="J32" s="235"/>
    </row>
    <row r="33" spans="1:10" ht="160.5" customHeight="1" x14ac:dyDescent="0.35">
      <c r="A33" s="52" t="s">
        <v>463</v>
      </c>
      <c r="B33" s="225" t="s">
        <v>464</v>
      </c>
      <c r="C33" s="225" t="s">
        <v>465</v>
      </c>
      <c r="D33" s="52" t="s">
        <v>466</v>
      </c>
      <c r="E33" s="52" t="s">
        <v>460</v>
      </c>
      <c r="F33" s="225" t="s">
        <v>467</v>
      </c>
      <c r="G33" s="52" t="s">
        <v>28</v>
      </c>
      <c r="H33" s="236" t="s">
        <v>468</v>
      </c>
      <c r="I33" s="237" t="s">
        <v>469</v>
      </c>
      <c r="J33" s="235"/>
    </row>
    <row r="34" spans="1:10" ht="51" customHeight="1" x14ac:dyDescent="0.35">
      <c r="A34" s="238" t="s">
        <v>470</v>
      </c>
      <c r="B34" s="239" t="s">
        <v>471</v>
      </c>
      <c r="C34" s="239" t="s">
        <v>472</v>
      </c>
      <c r="D34" s="238" t="s">
        <v>212</v>
      </c>
      <c r="E34" s="52" t="s">
        <v>460</v>
      </c>
      <c r="F34" s="239" t="s">
        <v>473</v>
      </c>
      <c r="G34" s="240" t="s">
        <v>241</v>
      </c>
      <c r="H34" s="241" t="s">
        <v>474</v>
      </c>
      <c r="I34" s="178" t="s">
        <v>475</v>
      </c>
    </row>
    <row r="35" spans="1:10" ht="68" x14ac:dyDescent="0.35">
      <c r="A35" s="242" t="s">
        <v>476</v>
      </c>
      <c r="B35" s="243" t="s">
        <v>477</v>
      </c>
      <c r="C35" s="243" t="s">
        <v>478</v>
      </c>
      <c r="D35" s="242" t="s">
        <v>479</v>
      </c>
      <c r="E35" s="52" t="s">
        <v>460</v>
      </c>
      <c r="F35" s="225" t="s">
        <v>480</v>
      </c>
      <c r="G35" s="52" t="s">
        <v>28</v>
      </c>
      <c r="H35" s="234" t="s">
        <v>481</v>
      </c>
      <c r="I35" s="234" t="s">
        <v>482</v>
      </c>
    </row>
    <row r="36" spans="1:10" ht="79.349999999999994" x14ac:dyDescent="0.35">
      <c r="A36" s="244" t="s">
        <v>483</v>
      </c>
      <c r="B36" s="245" t="s">
        <v>484</v>
      </c>
      <c r="C36" s="245" t="s">
        <v>485</v>
      </c>
      <c r="D36" s="244" t="s">
        <v>479</v>
      </c>
      <c r="E36" s="52" t="s">
        <v>460</v>
      </c>
      <c r="F36" s="245"/>
      <c r="G36" s="52" t="s">
        <v>28</v>
      </c>
      <c r="H36" s="234" t="s">
        <v>486</v>
      </c>
      <c r="I36" s="225" t="s">
        <v>487</v>
      </c>
    </row>
    <row r="37" spans="1:10" ht="153.94999999999999" customHeight="1" x14ac:dyDescent="0.35">
      <c r="A37" s="52" t="s">
        <v>488</v>
      </c>
      <c r="B37" s="225" t="s">
        <v>489</v>
      </c>
      <c r="C37" s="225" t="s">
        <v>490</v>
      </c>
      <c r="D37" s="52" t="s">
        <v>39</v>
      </c>
      <c r="E37" s="52" t="s">
        <v>460</v>
      </c>
      <c r="F37" s="225"/>
      <c r="G37" s="52" t="s">
        <v>28</v>
      </c>
      <c r="H37" s="234" t="s">
        <v>491</v>
      </c>
      <c r="I37" s="178" t="s">
        <v>492</v>
      </c>
    </row>
    <row r="38" spans="1:10" ht="60" customHeight="1" x14ac:dyDescent="0.35">
      <c r="A38" s="52" t="s">
        <v>493</v>
      </c>
      <c r="B38" s="225" t="s">
        <v>494</v>
      </c>
      <c r="C38" s="225" t="s">
        <v>495</v>
      </c>
      <c r="D38" s="52" t="s">
        <v>39</v>
      </c>
      <c r="E38" s="52" t="s">
        <v>460</v>
      </c>
      <c r="F38" s="225" t="s">
        <v>431</v>
      </c>
      <c r="G38" s="52" t="s">
        <v>28</v>
      </c>
      <c r="H38" s="234" t="s">
        <v>496</v>
      </c>
      <c r="I38" s="234" t="s">
        <v>497</v>
      </c>
    </row>
    <row r="39" spans="1:10" ht="84.75" customHeight="1" x14ac:dyDescent="0.35">
      <c r="A39" s="52" t="s">
        <v>498</v>
      </c>
      <c r="B39" s="225" t="s">
        <v>499</v>
      </c>
      <c r="C39" s="225" t="s">
        <v>500</v>
      </c>
      <c r="D39" s="52" t="s">
        <v>501</v>
      </c>
      <c r="E39" s="52" t="s">
        <v>460</v>
      </c>
      <c r="F39" s="225" t="s">
        <v>502</v>
      </c>
      <c r="G39" s="52" t="s">
        <v>28</v>
      </c>
      <c r="H39" s="234" t="s">
        <v>481</v>
      </c>
      <c r="I39" s="234" t="s">
        <v>503</v>
      </c>
    </row>
    <row r="40" spans="1:10" ht="19.5" customHeight="1" x14ac:dyDescent="0.35">
      <c r="A40" s="246"/>
      <c r="B40" s="246"/>
      <c r="C40" s="246"/>
      <c r="D40" s="246"/>
      <c r="E40" s="246"/>
      <c r="F40" s="246"/>
      <c r="G40" s="246"/>
      <c r="H40" s="246"/>
      <c r="I40" s="246"/>
    </row>
  </sheetData>
  <mergeCells count="8">
    <mergeCell ref="H3:H4"/>
    <mergeCell ref="I3:I4"/>
    <mergeCell ref="A3:A4"/>
    <mergeCell ref="B3:B4"/>
    <mergeCell ref="C3:C4"/>
    <mergeCell ref="D3:D4"/>
    <mergeCell ref="E3:F3"/>
    <mergeCell ref="G3:G4"/>
  </mergeCells>
  <conditionalFormatting sqref="A1:XFD1048576">
    <cfRule type="cellIs" dxfId="21" priority="2" operator="equal">
      <formula>"Nevykdomas"</formula>
    </cfRule>
  </conditionalFormatting>
  <conditionalFormatting sqref="A1:XFD1048576">
    <cfRule type="cellIs" dxfId="20" priority="1" operator="equal">
      <formula>"Nevykdytas"</formula>
    </cfRule>
  </conditionalFormatting>
  <pageMargins left="0.25" right="0.25" top="0.75" bottom="0.75" header="0.3" footer="0.3"/>
  <pageSetup paperSize="9" scale="68" fitToHeight="0" orientation="landscape" r:id="rId1"/>
  <headerFooter alignWithMargins="0">
    <oddFooter>&amp;C&amp;P</oddFooter>
  </headerFooter>
  <rowBreaks count="4" manualBreakCount="4">
    <brk id="9" max="11" man="1"/>
    <brk id="14" max="11" man="1"/>
    <brk id="20" max="11" man="1"/>
    <brk id="25" max="1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24"/>
  <sheetViews>
    <sheetView topLeftCell="B28" zoomScaleNormal="100" zoomScaleSheetLayoutView="55" workbookViewId="0">
      <selection activeCell="F19" sqref="F19"/>
    </sheetView>
  </sheetViews>
  <sheetFormatPr defaultColWidth="8.703125" defaultRowHeight="11.35" x14ac:dyDescent="0.35"/>
  <cols>
    <col min="1" max="1" width="8.703125" style="57" customWidth="1"/>
    <col min="2" max="2" width="14.703125" style="57" customWidth="1"/>
    <col min="3" max="3" width="38.703125" style="57" customWidth="1"/>
    <col min="4" max="4" width="10.1171875" style="57" customWidth="1"/>
    <col min="5" max="5" width="16.29296875" style="57" customWidth="1"/>
    <col min="6" max="6" width="15.703125" style="57" customWidth="1"/>
    <col min="7" max="7" width="12.703125" style="57" customWidth="1"/>
    <col min="8" max="9" width="40.703125" style="57" customWidth="1"/>
    <col min="10" max="10" width="14.29296875" style="19" customWidth="1"/>
    <col min="11" max="16384" width="8.703125" style="57"/>
  </cols>
  <sheetData>
    <row r="1" spans="1:12" ht="15" customHeight="1" x14ac:dyDescent="0.35"/>
    <row r="2" spans="1:12" ht="15" customHeight="1" x14ac:dyDescent="0.35">
      <c r="A2" s="189" t="s">
        <v>504</v>
      </c>
      <c r="B2" s="1"/>
      <c r="C2" s="1"/>
      <c r="D2" s="1"/>
      <c r="E2" s="1"/>
      <c r="F2" s="189" t="s">
        <v>3</v>
      </c>
    </row>
    <row r="3" spans="1:12" ht="39.950000000000003" customHeight="1" x14ac:dyDescent="0.35">
      <c r="A3" s="539" t="s">
        <v>4</v>
      </c>
      <c r="B3" s="539" t="s">
        <v>5</v>
      </c>
      <c r="C3" s="539" t="s">
        <v>279</v>
      </c>
      <c r="D3" s="539" t="s">
        <v>7</v>
      </c>
      <c r="E3" s="539" t="s">
        <v>8</v>
      </c>
      <c r="F3" s="539"/>
      <c r="G3" s="540" t="s">
        <v>9</v>
      </c>
      <c r="H3" s="542" t="s">
        <v>10</v>
      </c>
      <c r="I3" s="542" t="s">
        <v>11</v>
      </c>
      <c r="J3" s="247"/>
    </row>
    <row r="4" spans="1:12" ht="39.950000000000003" customHeight="1" x14ac:dyDescent="0.35">
      <c r="A4" s="539"/>
      <c r="B4" s="539"/>
      <c r="C4" s="539"/>
      <c r="D4" s="539"/>
      <c r="E4" s="490" t="s">
        <v>12</v>
      </c>
      <c r="F4" s="490" t="s">
        <v>13</v>
      </c>
      <c r="G4" s="541"/>
      <c r="H4" s="542"/>
      <c r="I4" s="542"/>
      <c r="J4" s="247"/>
    </row>
    <row r="5" spans="1:12" x14ac:dyDescent="0.35">
      <c r="A5" s="3">
        <v>1</v>
      </c>
      <c r="B5" s="3">
        <v>2</v>
      </c>
      <c r="C5" s="4" t="s">
        <v>14</v>
      </c>
      <c r="D5" s="3">
        <v>4</v>
      </c>
      <c r="E5" s="3">
        <v>5</v>
      </c>
      <c r="F5" s="3">
        <v>6</v>
      </c>
      <c r="G5" s="3">
        <v>7</v>
      </c>
      <c r="H5" s="5">
        <v>8</v>
      </c>
      <c r="I5" s="5">
        <v>9</v>
      </c>
    </row>
    <row r="6" spans="1:12" s="56" customFormat="1" x14ac:dyDescent="0.35">
      <c r="A6" s="61" t="s">
        <v>505</v>
      </c>
      <c r="B6" s="62" t="s">
        <v>506</v>
      </c>
      <c r="C6" s="63"/>
      <c r="D6" s="64"/>
      <c r="E6" s="65"/>
      <c r="F6" s="65"/>
      <c r="G6" s="65"/>
      <c r="H6" s="59"/>
      <c r="I6" s="59"/>
    </row>
    <row r="7" spans="1:12" s="56" customFormat="1" x14ac:dyDescent="0.35">
      <c r="A7" s="25" t="s">
        <v>507</v>
      </c>
      <c r="B7" s="66" t="s">
        <v>508</v>
      </c>
      <c r="C7" s="66"/>
      <c r="D7" s="25"/>
      <c r="E7" s="67"/>
      <c r="F7" s="67"/>
      <c r="G7" s="67"/>
      <c r="H7" s="68"/>
      <c r="I7" s="69"/>
    </row>
    <row r="8" spans="1:12" s="56" customFormat="1" ht="83.1" customHeight="1" x14ac:dyDescent="0.35">
      <c r="A8" s="11" t="s">
        <v>509</v>
      </c>
      <c r="B8" s="12" t="s">
        <v>510</v>
      </c>
      <c r="C8" s="12" t="s">
        <v>511</v>
      </c>
      <c r="D8" s="11" t="s">
        <v>39</v>
      </c>
      <c r="E8" s="35" t="s">
        <v>512</v>
      </c>
      <c r="F8" s="11" t="s">
        <v>513</v>
      </c>
      <c r="G8" s="11" t="s">
        <v>28</v>
      </c>
      <c r="H8" s="70" t="s">
        <v>514</v>
      </c>
      <c r="I8" s="71" t="s">
        <v>515</v>
      </c>
    </row>
    <row r="9" spans="1:12" s="56" customFormat="1" ht="136.5" customHeight="1" x14ac:dyDescent="0.35">
      <c r="A9" s="11" t="s">
        <v>516</v>
      </c>
      <c r="B9" s="12" t="s">
        <v>517</v>
      </c>
      <c r="C9" s="12" t="s">
        <v>518</v>
      </c>
      <c r="D9" s="11" t="s">
        <v>39</v>
      </c>
      <c r="E9" s="35" t="s">
        <v>519</v>
      </c>
      <c r="F9" s="11"/>
      <c r="G9" s="11" t="s">
        <v>28</v>
      </c>
      <c r="H9" s="71" t="s">
        <v>520</v>
      </c>
      <c r="I9" s="248" t="s">
        <v>521</v>
      </c>
      <c r="J9" s="186"/>
    </row>
    <row r="10" spans="1:12" ht="45.35" x14ac:dyDescent="0.35">
      <c r="A10" s="249" t="s">
        <v>522</v>
      </c>
      <c r="B10" s="75" t="s">
        <v>523</v>
      </c>
      <c r="C10" s="75" t="s">
        <v>524</v>
      </c>
      <c r="D10" s="11" t="s">
        <v>212</v>
      </c>
      <c r="E10" s="11" t="s">
        <v>473</v>
      </c>
      <c r="F10" s="11"/>
      <c r="G10" s="11" t="s">
        <v>28</v>
      </c>
      <c r="H10" s="74" t="s">
        <v>525</v>
      </c>
      <c r="I10" s="173" t="s">
        <v>526</v>
      </c>
      <c r="K10" s="250"/>
    </row>
    <row r="11" spans="1:12" ht="45.35" x14ac:dyDescent="0.35">
      <c r="A11" s="249" t="s">
        <v>527</v>
      </c>
      <c r="B11" s="75" t="s">
        <v>528</v>
      </c>
      <c r="C11" s="75" t="s">
        <v>529</v>
      </c>
      <c r="D11" s="11" t="s">
        <v>39</v>
      </c>
      <c r="E11" s="11" t="s">
        <v>473</v>
      </c>
      <c r="F11" s="11" t="s">
        <v>530</v>
      </c>
      <c r="G11" s="11" t="s">
        <v>28</v>
      </c>
      <c r="H11" s="251" t="s">
        <v>531</v>
      </c>
      <c r="I11" s="252" t="s">
        <v>532</v>
      </c>
      <c r="K11" s="250"/>
    </row>
    <row r="12" spans="1:12" s="56" customFormat="1" ht="81" customHeight="1" x14ac:dyDescent="0.35">
      <c r="A12" s="253" t="s">
        <v>533</v>
      </c>
      <c r="B12" s="254" t="s">
        <v>534</v>
      </c>
      <c r="C12" s="254" t="s">
        <v>535</v>
      </c>
      <c r="D12" s="254" t="s">
        <v>212</v>
      </c>
      <c r="E12" s="253" t="s">
        <v>460</v>
      </c>
      <c r="F12" s="253" t="s">
        <v>473</v>
      </c>
      <c r="G12" s="11" t="s">
        <v>28</v>
      </c>
      <c r="H12" s="254" t="s">
        <v>536</v>
      </c>
      <c r="I12" s="255" t="s">
        <v>537</v>
      </c>
      <c r="J12" s="63"/>
      <c r="K12" s="256"/>
      <c r="L12" s="63"/>
    </row>
    <row r="13" spans="1:12" s="262" customFormat="1" ht="15" customHeight="1" x14ac:dyDescent="0.35">
      <c r="A13" s="257"/>
      <c r="B13" s="258"/>
      <c r="C13" s="258"/>
      <c r="D13" s="258"/>
      <c r="E13" s="259"/>
      <c r="F13" s="259"/>
      <c r="G13" s="259"/>
      <c r="H13" s="258"/>
      <c r="I13" s="260"/>
      <c r="J13" s="34"/>
      <c r="K13" s="261"/>
    </row>
    <row r="14" spans="1:12" s="262" customFormat="1" x14ac:dyDescent="0.35">
      <c r="A14" s="263" t="s">
        <v>538</v>
      </c>
      <c r="B14" s="26" t="s">
        <v>539</v>
      </c>
      <c r="C14" s="26"/>
      <c r="D14" s="26"/>
      <c r="E14" s="25"/>
      <c r="F14" s="25"/>
      <c r="G14" s="25"/>
      <c r="H14" s="26"/>
      <c r="I14" s="67"/>
      <c r="J14" s="34"/>
    </row>
    <row r="15" spans="1:12" ht="113.25" customHeight="1" x14ac:dyDescent="0.35">
      <c r="A15" s="12" t="s">
        <v>540</v>
      </c>
      <c r="B15" s="12" t="s">
        <v>541</v>
      </c>
      <c r="C15" s="12" t="s">
        <v>542</v>
      </c>
      <c r="D15" s="12" t="s">
        <v>543</v>
      </c>
      <c r="E15" s="11" t="s">
        <v>473</v>
      </c>
      <c r="F15" s="11"/>
      <c r="G15" s="11" t="s">
        <v>241</v>
      </c>
      <c r="H15" s="264"/>
      <c r="I15" s="177"/>
      <c r="K15" s="250"/>
    </row>
    <row r="16" spans="1:12" ht="56.7" x14ac:dyDescent="0.35">
      <c r="A16" s="12" t="s">
        <v>544</v>
      </c>
      <c r="B16" s="12" t="s">
        <v>545</v>
      </c>
      <c r="C16" s="12" t="s">
        <v>546</v>
      </c>
      <c r="D16" s="12" t="s">
        <v>39</v>
      </c>
      <c r="E16" s="11" t="s">
        <v>547</v>
      </c>
      <c r="F16" s="11" t="s">
        <v>548</v>
      </c>
      <c r="G16" s="11" t="s">
        <v>28</v>
      </c>
      <c r="H16" s="251" t="s">
        <v>549</v>
      </c>
      <c r="I16" s="252" t="s">
        <v>550</v>
      </c>
      <c r="K16" s="250"/>
    </row>
    <row r="17" spans="1:11" ht="79.349999999999994" x14ac:dyDescent="0.35">
      <c r="A17" s="75" t="s">
        <v>551</v>
      </c>
      <c r="B17" s="75" t="s">
        <v>552</v>
      </c>
      <c r="C17" s="12" t="s">
        <v>553</v>
      </c>
      <c r="D17" s="75" t="s">
        <v>212</v>
      </c>
      <c r="E17" s="11" t="s">
        <v>473</v>
      </c>
      <c r="F17" s="11" t="s">
        <v>530</v>
      </c>
      <c r="G17" s="11" t="s">
        <v>70</v>
      </c>
      <c r="H17" s="74" t="s">
        <v>554</v>
      </c>
      <c r="I17" s="173" t="s">
        <v>555</v>
      </c>
      <c r="K17" s="250"/>
    </row>
    <row r="18" spans="1:11" ht="59.25" customHeight="1" x14ac:dyDescent="0.35">
      <c r="A18" s="249" t="s">
        <v>556</v>
      </c>
      <c r="B18" s="75" t="s">
        <v>557</v>
      </c>
      <c r="C18" s="75" t="s">
        <v>558</v>
      </c>
      <c r="D18" s="11" t="s">
        <v>39</v>
      </c>
      <c r="E18" s="11" t="s">
        <v>473</v>
      </c>
      <c r="F18" s="11"/>
      <c r="G18" s="11" t="s">
        <v>28</v>
      </c>
      <c r="H18" s="251" t="s">
        <v>559</v>
      </c>
      <c r="I18" s="70" t="s">
        <v>560</v>
      </c>
      <c r="K18" s="250"/>
    </row>
    <row r="19" spans="1:11" ht="125.25" customHeight="1" x14ac:dyDescent="0.35">
      <c r="A19" s="11" t="s">
        <v>561</v>
      </c>
      <c r="B19" s="75" t="s">
        <v>562</v>
      </c>
      <c r="C19" s="75" t="s">
        <v>563</v>
      </c>
      <c r="D19" s="75" t="s">
        <v>39</v>
      </c>
      <c r="E19" s="11" t="s">
        <v>240</v>
      </c>
      <c r="F19" s="11"/>
      <c r="G19" s="11" t="s">
        <v>28</v>
      </c>
      <c r="H19" s="75" t="s">
        <v>564</v>
      </c>
      <c r="I19" s="70" t="s">
        <v>565</v>
      </c>
      <c r="J19" s="247">
        <v>1</v>
      </c>
      <c r="K19" s="250"/>
    </row>
    <row r="20" spans="1:11" ht="162.75" customHeight="1" x14ac:dyDescent="0.35">
      <c r="A20" s="11" t="s">
        <v>566</v>
      </c>
      <c r="B20" s="12" t="s">
        <v>567</v>
      </c>
      <c r="C20" s="12" t="s">
        <v>568</v>
      </c>
      <c r="D20" s="12" t="s">
        <v>39</v>
      </c>
      <c r="E20" s="11" t="s">
        <v>431</v>
      </c>
      <c r="F20" s="11"/>
      <c r="G20" s="11" t="s">
        <v>28</v>
      </c>
      <c r="H20" s="74" t="s">
        <v>569</v>
      </c>
      <c r="I20" s="173" t="s">
        <v>570</v>
      </c>
      <c r="J20" s="247">
        <v>1</v>
      </c>
      <c r="K20" s="250"/>
    </row>
    <row r="21" spans="1:11" s="56" customFormat="1" ht="91.5" customHeight="1" x14ac:dyDescent="0.35">
      <c r="A21" s="265" t="s">
        <v>571</v>
      </c>
      <c r="B21" s="75" t="s">
        <v>572</v>
      </c>
      <c r="C21" s="75" t="s">
        <v>573</v>
      </c>
      <c r="D21" s="265" t="s">
        <v>212</v>
      </c>
      <c r="E21" s="11" t="s">
        <v>473</v>
      </c>
      <c r="F21" s="265"/>
      <c r="G21" s="11" t="s">
        <v>28</v>
      </c>
      <c r="H21" s="266" t="s">
        <v>574</v>
      </c>
      <c r="I21" s="267" t="s">
        <v>575</v>
      </c>
      <c r="J21" s="268"/>
      <c r="K21" s="269"/>
    </row>
    <row r="22" spans="1:11" x14ac:dyDescent="0.35">
      <c r="B22" s="262"/>
      <c r="C22" s="270"/>
      <c r="D22" s="270"/>
      <c r="E22" s="270"/>
      <c r="F22" s="270"/>
      <c r="G22" s="270"/>
      <c r="H22" s="270"/>
      <c r="I22" s="270"/>
      <c r="J22" s="271"/>
      <c r="K22" s="272"/>
    </row>
    <row r="23" spans="1:11" s="19" customFormat="1" x14ac:dyDescent="0.35">
      <c r="B23" s="34"/>
      <c r="C23" s="271"/>
      <c r="D23" s="271"/>
      <c r="E23" s="271"/>
      <c r="F23" s="271"/>
      <c r="G23" s="271"/>
      <c r="H23" s="271"/>
      <c r="I23" s="271"/>
      <c r="J23" s="34"/>
    </row>
    <row r="24" spans="1:11" s="19" customFormat="1" x14ac:dyDescent="0.35">
      <c r="D24" s="19">
        <f>+COUNTIF($J:$J,1)</f>
        <v>2</v>
      </c>
      <c r="E24" s="19">
        <f>+COUNTIF($J:$J,2)</f>
        <v>0</v>
      </c>
      <c r="F24" s="19">
        <f>+COUNTIF($J:$J,3)</f>
        <v>0</v>
      </c>
      <c r="G24" s="19">
        <f>+COUNTIF($J:$J,4)</f>
        <v>0</v>
      </c>
      <c r="J24" s="19">
        <v>5</v>
      </c>
    </row>
  </sheetData>
  <mergeCells count="8">
    <mergeCell ref="H3:H4"/>
    <mergeCell ref="I3:I4"/>
    <mergeCell ref="A3:A4"/>
    <mergeCell ref="B3:B4"/>
    <mergeCell ref="C3:C4"/>
    <mergeCell ref="D3:D4"/>
    <mergeCell ref="E3:F3"/>
    <mergeCell ref="G3:G4"/>
  </mergeCells>
  <conditionalFormatting sqref="A1:XFD16 A18:XFD1048576 A17:F17 H17:XFD17">
    <cfRule type="cellIs" dxfId="19" priority="2" operator="equal">
      <formula>"Nevykdytas"</formula>
    </cfRule>
  </conditionalFormatting>
  <conditionalFormatting sqref="A1:XFD16 A18:XFD1048576 A17:F17 H17:XFD17">
    <cfRule type="cellIs" dxfId="18" priority="1" operator="equal">
      <formula>"Nevykdomas"</formula>
    </cfRule>
  </conditionalFormatting>
  <pageMargins left="0.25" right="0.25" top="0.75" bottom="0.75" header="0.3" footer="0.3"/>
  <pageSetup paperSize="9" scale="68" fitToHeight="0" orientation="landscape" r:id="rId1"/>
  <headerFooter>
    <oddFooter>&amp;C&amp;P</oddFooter>
  </headerFooter>
  <rowBreaks count="1" manualBreakCount="1">
    <brk id="13"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28"/>
  <sheetViews>
    <sheetView zoomScaleNormal="100" zoomScaleSheetLayoutView="40" zoomScalePageLayoutView="70" workbookViewId="0">
      <pane xSplit="1" ySplit="7" topLeftCell="D8" activePane="bottomRight" state="frozen"/>
      <selection activeCell="D6" sqref="D6:D7"/>
      <selection pane="topRight" activeCell="D6" sqref="D6:D7"/>
      <selection pane="bottomLeft" activeCell="D6" sqref="D6:D7"/>
      <selection pane="bottomRight" activeCell="D6" sqref="D6:D7"/>
    </sheetView>
  </sheetViews>
  <sheetFormatPr defaultColWidth="9.1171875" defaultRowHeight="11.35" x14ac:dyDescent="0.35"/>
  <cols>
    <col min="1" max="1" width="8.703125" style="298" customWidth="1"/>
    <col min="2" max="2" width="14.703125" style="298" customWidth="1"/>
    <col min="3" max="3" width="41.87890625" style="298" customWidth="1"/>
    <col min="4" max="4" width="10.29296875" style="298" customWidth="1"/>
    <col min="5" max="5" width="16.703125" style="298" customWidth="1"/>
    <col min="6" max="6" width="15.703125" style="298" customWidth="1"/>
    <col min="7" max="7" width="12.703125" style="298" customWidth="1"/>
    <col min="8" max="8" width="47.87890625" style="298" customWidth="1"/>
    <col min="9" max="9" width="74.29296875" style="298" customWidth="1"/>
    <col min="10" max="10" width="11.87890625" style="19" customWidth="1"/>
    <col min="11" max="16384" width="9.1171875" style="57"/>
  </cols>
  <sheetData>
    <row r="1" spans="1:11" s="56" customFormat="1" ht="15" customHeight="1" x14ac:dyDescent="0.35"/>
    <row r="2" spans="1:11" s="56" customFormat="1" x14ac:dyDescent="0.35">
      <c r="A2" s="58" t="s">
        <v>576</v>
      </c>
      <c r="B2" s="2"/>
      <c r="C2" s="2"/>
      <c r="D2" s="2"/>
      <c r="E2" s="2"/>
      <c r="F2" s="58" t="s">
        <v>3</v>
      </c>
      <c r="G2" s="60"/>
      <c r="H2" s="59"/>
      <c r="I2" s="59"/>
    </row>
    <row r="3" spans="1:11" s="77" customFormat="1" ht="11.45" customHeight="1" x14ac:dyDescent="0.35">
      <c r="A3" s="539" t="s">
        <v>4</v>
      </c>
      <c r="B3" s="539" t="s">
        <v>5</v>
      </c>
      <c r="C3" s="539" t="s">
        <v>279</v>
      </c>
      <c r="D3" s="539" t="s">
        <v>7</v>
      </c>
      <c r="E3" s="539" t="s">
        <v>8</v>
      </c>
      <c r="F3" s="539"/>
      <c r="G3" s="540" t="s">
        <v>9</v>
      </c>
      <c r="H3" s="542" t="s">
        <v>10</v>
      </c>
      <c r="I3" s="542" t="s">
        <v>11</v>
      </c>
    </row>
    <row r="4" spans="1:11" s="77" customFormat="1" ht="34" x14ac:dyDescent="0.35">
      <c r="A4" s="539"/>
      <c r="B4" s="539"/>
      <c r="C4" s="539"/>
      <c r="D4" s="539"/>
      <c r="E4" s="490" t="s">
        <v>12</v>
      </c>
      <c r="F4" s="490" t="s">
        <v>13</v>
      </c>
      <c r="G4" s="541"/>
      <c r="H4" s="542"/>
      <c r="I4" s="542"/>
    </row>
    <row r="5" spans="1:11" s="56" customFormat="1" x14ac:dyDescent="0.35">
      <c r="A5" s="3">
        <v>1</v>
      </c>
      <c r="B5" s="3">
        <v>2</v>
      </c>
      <c r="C5" s="4" t="s">
        <v>14</v>
      </c>
      <c r="D5" s="3">
        <v>4</v>
      </c>
      <c r="E5" s="3">
        <v>5</v>
      </c>
      <c r="F5" s="3">
        <v>6</v>
      </c>
      <c r="G5" s="3">
        <v>7</v>
      </c>
      <c r="H5" s="5">
        <v>8</v>
      </c>
      <c r="I5" s="5">
        <v>9</v>
      </c>
    </row>
    <row r="6" spans="1:11" s="56" customFormat="1" x14ac:dyDescent="0.35">
      <c r="A6" s="61" t="s">
        <v>577</v>
      </c>
      <c r="B6" s="62" t="s">
        <v>578</v>
      </c>
      <c r="C6" s="63"/>
      <c r="D6" s="64"/>
      <c r="E6" s="65"/>
      <c r="F6" s="65"/>
      <c r="G6" s="65"/>
      <c r="H6" s="59"/>
      <c r="I6" s="59"/>
    </row>
    <row r="7" spans="1:11" s="56" customFormat="1" x14ac:dyDescent="0.35">
      <c r="A7" s="25" t="s">
        <v>579</v>
      </c>
      <c r="B7" s="66" t="s">
        <v>580</v>
      </c>
      <c r="C7" s="66"/>
      <c r="D7" s="25"/>
      <c r="E7" s="67"/>
      <c r="F7" s="67"/>
      <c r="G7" s="67"/>
      <c r="H7" s="68"/>
      <c r="I7" s="69"/>
    </row>
    <row r="8" spans="1:11" ht="109.2" customHeight="1" x14ac:dyDescent="0.35">
      <c r="A8" s="11" t="s">
        <v>581</v>
      </c>
      <c r="B8" s="12" t="s">
        <v>582</v>
      </c>
      <c r="C8" s="12" t="s">
        <v>583</v>
      </c>
      <c r="D8" s="11"/>
      <c r="E8" s="11" t="s">
        <v>584</v>
      </c>
      <c r="F8" s="11"/>
      <c r="G8" s="11" t="s">
        <v>28</v>
      </c>
      <c r="H8" s="71" t="s">
        <v>1355</v>
      </c>
      <c r="I8" s="350" t="s">
        <v>1361</v>
      </c>
      <c r="J8" s="273">
        <v>1</v>
      </c>
      <c r="K8" s="250"/>
    </row>
    <row r="9" spans="1:11" ht="96" customHeight="1" x14ac:dyDescent="0.35">
      <c r="A9" s="11" t="s">
        <v>585</v>
      </c>
      <c r="B9" s="12" t="s">
        <v>586</v>
      </c>
      <c r="C9" s="12" t="s">
        <v>587</v>
      </c>
      <c r="D9" s="11" t="s">
        <v>39</v>
      </c>
      <c r="E9" s="11" t="s">
        <v>588</v>
      </c>
      <c r="F9" s="11" t="s">
        <v>589</v>
      </c>
      <c r="G9" s="11" t="s">
        <v>28</v>
      </c>
      <c r="H9" s="173" t="s">
        <v>590</v>
      </c>
      <c r="I9" s="274" t="s">
        <v>591</v>
      </c>
      <c r="J9" s="247">
        <v>1</v>
      </c>
      <c r="K9" s="250"/>
    </row>
    <row r="10" spans="1:11" ht="81.95" customHeight="1" x14ac:dyDescent="0.35">
      <c r="A10" s="11" t="s">
        <v>592</v>
      </c>
      <c r="B10" s="12" t="s">
        <v>593</v>
      </c>
      <c r="C10" s="12" t="s">
        <v>594</v>
      </c>
      <c r="D10" s="11" t="s">
        <v>39</v>
      </c>
      <c r="E10" s="11" t="s">
        <v>595</v>
      </c>
      <c r="F10" s="11"/>
      <c r="G10" s="11" t="s">
        <v>28</v>
      </c>
      <c r="H10" s="173" t="s">
        <v>596</v>
      </c>
      <c r="I10" s="274" t="s">
        <v>597</v>
      </c>
      <c r="J10" s="57"/>
      <c r="K10" s="250"/>
    </row>
    <row r="11" spans="1:11" s="276" customFormat="1" ht="374" x14ac:dyDescent="0.35">
      <c r="A11" s="11" t="s">
        <v>598</v>
      </c>
      <c r="B11" s="12" t="s">
        <v>599</v>
      </c>
      <c r="C11" s="12" t="s">
        <v>600</v>
      </c>
      <c r="D11" s="11" t="s">
        <v>601</v>
      </c>
      <c r="E11" s="11" t="s">
        <v>602</v>
      </c>
      <c r="F11" s="11" t="s">
        <v>603</v>
      </c>
      <c r="G11" s="11" t="s">
        <v>28</v>
      </c>
      <c r="H11" s="275" t="s">
        <v>604</v>
      </c>
      <c r="I11" s="226" t="s">
        <v>605</v>
      </c>
      <c r="K11" s="277"/>
    </row>
    <row r="12" spans="1:11" x14ac:dyDescent="0.35">
      <c r="A12" s="278"/>
      <c r="B12" s="279"/>
      <c r="C12" s="279"/>
      <c r="D12" s="278"/>
      <c r="E12" s="278"/>
      <c r="F12" s="278"/>
      <c r="G12" s="278"/>
      <c r="H12" s="280"/>
      <c r="I12" s="280"/>
      <c r="J12" s="57"/>
    </row>
    <row r="13" spans="1:11" s="56" customFormat="1" x14ac:dyDescent="0.35">
      <c r="A13" s="25" t="s">
        <v>606</v>
      </c>
      <c r="B13" s="66" t="s">
        <v>607</v>
      </c>
      <c r="C13" s="66"/>
      <c r="D13" s="25"/>
      <c r="E13" s="25"/>
      <c r="F13" s="25"/>
      <c r="G13" s="61"/>
      <c r="H13" s="69"/>
      <c r="I13" s="69"/>
      <c r="J13" s="57"/>
    </row>
    <row r="14" spans="1:11" s="56" customFormat="1" ht="306" x14ac:dyDescent="0.35">
      <c r="A14" s="11" t="s">
        <v>608</v>
      </c>
      <c r="B14" s="12" t="s">
        <v>609</v>
      </c>
      <c r="C14" s="12" t="s">
        <v>610</v>
      </c>
      <c r="D14" s="11" t="s">
        <v>22</v>
      </c>
      <c r="E14" s="11" t="s">
        <v>588</v>
      </c>
      <c r="F14" s="11"/>
      <c r="G14" s="11" t="s">
        <v>28</v>
      </c>
      <c r="H14" s="281" t="s">
        <v>611</v>
      </c>
      <c r="I14" s="74" t="s">
        <v>612</v>
      </c>
      <c r="J14" s="56">
        <v>1</v>
      </c>
      <c r="K14" s="269"/>
    </row>
    <row r="15" spans="1:11" ht="62.7" customHeight="1" x14ac:dyDescent="0.35">
      <c r="A15" s="11" t="s">
        <v>613</v>
      </c>
      <c r="B15" s="12" t="s">
        <v>614</v>
      </c>
      <c r="C15" s="12" t="s">
        <v>615</v>
      </c>
      <c r="D15" s="11" t="s">
        <v>22</v>
      </c>
      <c r="E15" s="11" t="s">
        <v>588</v>
      </c>
      <c r="F15" s="282"/>
      <c r="G15" s="16" t="s">
        <v>28</v>
      </c>
      <c r="H15" s="281" t="s">
        <v>616</v>
      </c>
      <c r="I15" s="283" t="s">
        <v>617</v>
      </c>
      <c r="J15" s="19">
        <v>1</v>
      </c>
      <c r="K15" s="250"/>
    </row>
    <row r="16" spans="1:11" ht="172.5" customHeight="1" x14ac:dyDescent="0.35">
      <c r="A16" s="11" t="s">
        <v>618</v>
      </c>
      <c r="B16" s="12" t="s">
        <v>619</v>
      </c>
      <c r="C16" s="12" t="s">
        <v>620</v>
      </c>
      <c r="D16" s="11" t="s">
        <v>22</v>
      </c>
      <c r="E16" s="11" t="s">
        <v>621</v>
      </c>
      <c r="F16" s="13" t="s">
        <v>622</v>
      </c>
      <c r="G16" s="16" t="s">
        <v>28</v>
      </c>
      <c r="H16" s="284" t="s">
        <v>623</v>
      </c>
      <c r="I16" s="285" t="s">
        <v>624</v>
      </c>
      <c r="J16" s="19">
        <v>1</v>
      </c>
      <c r="K16" s="250"/>
    </row>
    <row r="17" spans="1:11" x14ac:dyDescent="0.35">
      <c r="A17" s="286"/>
      <c r="B17" s="287"/>
      <c r="C17" s="287"/>
      <c r="D17" s="286"/>
      <c r="E17" s="286"/>
      <c r="F17" s="286"/>
      <c r="G17" s="286"/>
      <c r="H17" s="288"/>
      <c r="I17" s="280"/>
    </row>
    <row r="18" spans="1:11" s="56" customFormat="1" x14ac:dyDescent="0.35">
      <c r="A18" s="25" t="s">
        <v>625</v>
      </c>
      <c r="B18" s="66" t="s">
        <v>626</v>
      </c>
      <c r="C18" s="66"/>
      <c r="D18" s="66"/>
      <c r="E18" s="25"/>
      <c r="F18" s="25"/>
      <c r="G18" s="25"/>
      <c r="H18" s="68"/>
      <c r="I18" s="69"/>
    </row>
    <row r="19" spans="1:11" ht="34" x14ac:dyDescent="0.35">
      <c r="A19" s="289" t="s">
        <v>627</v>
      </c>
      <c r="B19" s="290" t="s">
        <v>628</v>
      </c>
      <c r="C19" s="290" t="s">
        <v>629</v>
      </c>
      <c r="D19" s="289" t="s">
        <v>212</v>
      </c>
      <c r="E19" s="14" t="s">
        <v>431</v>
      </c>
      <c r="F19" s="14"/>
      <c r="G19" s="16" t="s">
        <v>28</v>
      </c>
      <c r="H19" s="291" t="s">
        <v>1359</v>
      </c>
      <c r="I19" s="252" t="s">
        <v>630</v>
      </c>
      <c r="J19" s="19">
        <v>1</v>
      </c>
      <c r="K19" s="250"/>
    </row>
    <row r="20" spans="1:11" ht="34" x14ac:dyDescent="0.35">
      <c r="A20" s="16" t="s">
        <v>631</v>
      </c>
      <c r="B20" s="292" t="s">
        <v>632</v>
      </c>
      <c r="C20" s="292" t="s">
        <v>633</v>
      </c>
      <c r="D20" s="16" t="s">
        <v>39</v>
      </c>
      <c r="E20" s="14" t="s">
        <v>431</v>
      </c>
      <c r="F20" s="14"/>
      <c r="G20" s="16" t="s">
        <v>28</v>
      </c>
      <c r="H20" s="291" t="s">
        <v>1360</v>
      </c>
      <c r="I20" s="173" t="s">
        <v>634</v>
      </c>
      <c r="J20" s="19">
        <v>1</v>
      </c>
      <c r="K20" s="250"/>
    </row>
    <row r="21" spans="1:11" x14ac:dyDescent="0.35">
      <c r="A21" s="293"/>
      <c r="B21" s="294"/>
      <c r="C21" s="279"/>
      <c r="D21" s="278"/>
      <c r="E21" s="278"/>
      <c r="F21" s="278"/>
      <c r="G21" s="278"/>
      <c r="H21" s="295"/>
      <c r="I21" s="295"/>
    </row>
    <row r="22" spans="1:11" s="56" customFormat="1" ht="13.5" customHeight="1" x14ac:dyDescent="0.35">
      <c r="A22" s="61" t="s">
        <v>635</v>
      </c>
      <c r="B22" s="62" t="s">
        <v>636</v>
      </c>
      <c r="C22" s="180"/>
      <c r="D22" s="179"/>
      <c r="E22" s="179"/>
      <c r="F22" s="179"/>
      <c r="G22" s="179"/>
      <c r="H22" s="295"/>
      <c r="I22" s="295"/>
    </row>
    <row r="23" spans="1:11" ht="90.7" x14ac:dyDescent="0.35">
      <c r="A23" s="11" t="s">
        <v>637</v>
      </c>
      <c r="B23" s="12" t="s">
        <v>638</v>
      </c>
      <c r="C23" s="12" t="s">
        <v>639</v>
      </c>
      <c r="D23" s="11" t="s">
        <v>397</v>
      </c>
      <c r="E23" s="11" t="s">
        <v>584</v>
      </c>
      <c r="F23" s="13" t="s">
        <v>640</v>
      </c>
      <c r="G23" s="11" t="s">
        <v>28</v>
      </c>
      <c r="H23" s="74" t="s">
        <v>641</v>
      </c>
      <c r="I23" s="296" t="s">
        <v>642</v>
      </c>
      <c r="J23" s="19">
        <v>3</v>
      </c>
      <c r="K23" s="250"/>
    </row>
    <row r="24" spans="1:11" ht="156" customHeight="1" x14ac:dyDescent="0.35">
      <c r="A24" s="11" t="s">
        <v>643</v>
      </c>
      <c r="B24" s="12" t="s">
        <v>644</v>
      </c>
      <c r="C24" s="75" t="s">
        <v>645</v>
      </c>
      <c r="D24" s="11" t="s">
        <v>397</v>
      </c>
      <c r="E24" s="11" t="s">
        <v>584</v>
      </c>
      <c r="F24" s="297" t="s">
        <v>640</v>
      </c>
      <c r="G24" s="11" t="s">
        <v>28</v>
      </c>
      <c r="H24" s="70" t="s">
        <v>1356</v>
      </c>
      <c r="I24" s="75" t="s">
        <v>1357</v>
      </c>
      <c r="J24" s="19">
        <v>3</v>
      </c>
      <c r="K24" s="250"/>
    </row>
    <row r="25" spans="1:11" ht="171" customHeight="1" x14ac:dyDescent="0.35">
      <c r="A25" s="11" t="s">
        <v>646</v>
      </c>
      <c r="B25" s="12" t="s">
        <v>647</v>
      </c>
      <c r="C25" s="12" t="s">
        <v>648</v>
      </c>
      <c r="D25" s="11" t="s">
        <v>397</v>
      </c>
      <c r="E25" s="11" t="s">
        <v>588</v>
      </c>
      <c r="F25" s="11"/>
      <c r="G25" s="11" t="s">
        <v>28</v>
      </c>
      <c r="H25" s="74" t="s">
        <v>649</v>
      </c>
      <c r="I25" s="76" t="s">
        <v>650</v>
      </c>
      <c r="J25" s="19">
        <v>3</v>
      </c>
      <c r="K25" s="250"/>
    </row>
    <row r="27" spans="1:11" x14ac:dyDescent="0.35">
      <c r="H27" s="299"/>
    </row>
    <row r="28" spans="1:11" s="19" customFormat="1" x14ac:dyDescent="0.35">
      <c r="A28" s="298"/>
      <c r="B28" s="298"/>
      <c r="C28" s="298"/>
      <c r="D28" s="298"/>
      <c r="E28" s="298"/>
      <c r="F28" s="298"/>
      <c r="G28" s="298"/>
      <c r="H28" s="298"/>
      <c r="I28" s="298"/>
      <c r="J28" s="34"/>
    </row>
  </sheetData>
  <mergeCells count="8">
    <mergeCell ref="H3:H4"/>
    <mergeCell ref="I3:I4"/>
    <mergeCell ref="A3:A4"/>
    <mergeCell ref="B3:B4"/>
    <mergeCell ref="C3:C4"/>
    <mergeCell ref="D3:D4"/>
    <mergeCell ref="E3:F3"/>
    <mergeCell ref="G3:G4"/>
  </mergeCells>
  <conditionalFormatting sqref="A1:XFD1048576">
    <cfRule type="cellIs" dxfId="17" priority="2" operator="equal">
      <formula>"Nevykdytas"</formula>
    </cfRule>
  </conditionalFormatting>
  <conditionalFormatting sqref="A1:XFD1048576">
    <cfRule type="cellIs" dxfId="16" priority="1" operator="equal">
      <formula>"Nevykdomas"</formula>
    </cfRule>
  </conditionalFormatting>
  <pageMargins left="0.25" right="0.25" top="0.75" bottom="0.75" header="0.3" footer="0.3"/>
  <pageSetup paperSize="9" scale="61" fitToHeight="0" orientation="landscape" r:id="rId1"/>
  <headerFooter>
    <oddFooter>&amp;C&amp;P</oddFooter>
  </headerFooter>
  <rowBreaks count="2" manualBreakCount="2">
    <brk id="12" max="11" man="1"/>
    <brk id="21" max="1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33"/>
  <sheetViews>
    <sheetView topLeftCell="B28" zoomScaleNormal="100" zoomScaleSheetLayoutView="100" zoomScalePageLayoutView="55" workbookViewId="0">
      <selection activeCell="C2" sqref="C2"/>
    </sheetView>
  </sheetViews>
  <sheetFormatPr defaultColWidth="8.703125" defaultRowHeight="11.35" x14ac:dyDescent="0.35"/>
  <cols>
    <col min="1" max="1" width="8.703125" style="57" customWidth="1"/>
    <col min="2" max="2" width="14.703125" style="57" customWidth="1"/>
    <col min="3" max="3" width="38.703125" style="57" customWidth="1"/>
    <col min="4" max="4" width="9.1171875" style="57" customWidth="1"/>
    <col min="5" max="5" width="16.29296875" style="298" customWidth="1"/>
    <col min="6" max="6" width="15.703125" style="298" customWidth="1"/>
    <col min="7" max="7" width="12.703125" style="298" customWidth="1"/>
    <col min="8" max="8" width="59" style="298" customWidth="1"/>
    <col min="9" max="9" width="62.5859375" style="298" customWidth="1"/>
    <col min="10" max="10" width="8.703125" style="19"/>
    <col min="11" max="16384" width="8.703125" style="57"/>
  </cols>
  <sheetData>
    <row r="1" spans="1:11" s="56" customFormat="1" ht="15" customHeight="1" x14ac:dyDescent="0.35"/>
    <row r="2" spans="1:11" s="56" customFormat="1" ht="15" customHeight="1" x14ac:dyDescent="0.35">
      <c r="A2" s="58" t="s">
        <v>1358</v>
      </c>
      <c r="B2" s="2"/>
      <c r="C2" s="2"/>
      <c r="D2" s="2"/>
      <c r="E2" s="2"/>
      <c r="F2" s="58" t="s">
        <v>3</v>
      </c>
      <c r="G2" s="60"/>
      <c r="H2" s="59"/>
      <c r="I2" s="59"/>
    </row>
    <row r="3" spans="1:11" s="56" customFormat="1" ht="39.950000000000003" customHeight="1" x14ac:dyDescent="0.35">
      <c r="A3" s="539" t="s">
        <v>4</v>
      </c>
      <c r="B3" s="539" t="s">
        <v>5</v>
      </c>
      <c r="C3" s="539" t="s">
        <v>279</v>
      </c>
      <c r="D3" s="539" t="s">
        <v>7</v>
      </c>
      <c r="E3" s="539" t="s">
        <v>8</v>
      </c>
      <c r="F3" s="539"/>
      <c r="G3" s="540" t="s">
        <v>9</v>
      </c>
      <c r="H3" s="542"/>
      <c r="I3" s="542" t="s">
        <v>11</v>
      </c>
    </row>
    <row r="4" spans="1:11" s="56" customFormat="1" ht="39.950000000000003" customHeight="1" x14ac:dyDescent="0.35">
      <c r="A4" s="539"/>
      <c r="B4" s="539"/>
      <c r="C4" s="539"/>
      <c r="D4" s="539"/>
      <c r="E4" s="490" t="s">
        <v>12</v>
      </c>
      <c r="F4" s="490" t="s">
        <v>13</v>
      </c>
      <c r="G4" s="541"/>
      <c r="H4" s="542"/>
      <c r="I4" s="542"/>
    </row>
    <row r="5" spans="1:11" s="56" customFormat="1" ht="15" customHeight="1" x14ac:dyDescent="0.35">
      <c r="A5" s="3">
        <v>1</v>
      </c>
      <c r="B5" s="3">
        <v>2</v>
      </c>
      <c r="C5" s="4" t="s">
        <v>14</v>
      </c>
      <c r="D5" s="3">
        <v>4</v>
      </c>
      <c r="E5" s="3">
        <v>5</v>
      </c>
      <c r="F5" s="3">
        <v>6</v>
      </c>
      <c r="G5" s="3">
        <v>7</v>
      </c>
      <c r="H5" s="5">
        <v>8</v>
      </c>
      <c r="I5" s="5">
        <v>9</v>
      </c>
    </row>
    <row r="6" spans="1:11" s="56" customFormat="1" ht="15" customHeight="1" x14ac:dyDescent="0.35">
      <c r="A6" s="330" t="s">
        <v>651</v>
      </c>
      <c r="B6" s="331" t="s">
        <v>652</v>
      </c>
      <c r="C6" s="332"/>
      <c r="D6" s="333"/>
      <c r="E6" s="334"/>
      <c r="F6" s="334"/>
      <c r="G6" s="334"/>
      <c r="H6" s="335"/>
      <c r="I6" s="335"/>
    </row>
    <row r="7" spans="1:11" ht="15" customHeight="1" x14ac:dyDescent="0.35">
      <c r="A7" s="336" t="s">
        <v>653</v>
      </c>
      <c r="B7" s="337" t="s">
        <v>654</v>
      </c>
      <c r="C7" s="337"/>
      <c r="D7" s="336"/>
      <c r="E7" s="338"/>
      <c r="F7" s="338"/>
      <c r="G7" s="338"/>
      <c r="H7" s="339"/>
      <c r="I7" s="340"/>
    </row>
    <row r="8" spans="1:11" ht="93" customHeight="1" x14ac:dyDescent="0.35">
      <c r="A8" s="15" t="s">
        <v>655</v>
      </c>
      <c r="B8" s="341" t="s">
        <v>656</v>
      </c>
      <c r="C8" s="341" t="s">
        <v>657</v>
      </c>
      <c r="D8" s="15" t="s">
        <v>39</v>
      </c>
      <c r="E8" s="15" t="s">
        <v>530</v>
      </c>
      <c r="F8" s="15" t="s">
        <v>658</v>
      </c>
      <c r="G8" s="15" t="s">
        <v>28</v>
      </c>
      <c r="H8" s="341" t="s">
        <v>659</v>
      </c>
      <c r="I8" s="342" t="s">
        <v>660</v>
      </c>
      <c r="J8" s="19">
        <v>1</v>
      </c>
    </row>
    <row r="9" spans="1:11" ht="34" x14ac:dyDescent="0.35">
      <c r="A9" s="15" t="s">
        <v>661</v>
      </c>
      <c r="B9" s="341" t="s">
        <v>662</v>
      </c>
      <c r="C9" s="341" t="s">
        <v>663</v>
      </c>
      <c r="D9" s="15" t="s">
        <v>664</v>
      </c>
      <c r="E9" s="15" t="s">
        <v>530</v>
      </c>
      <c r="F9" s="15"/>
      <c r="G9" s="15" t="s">
        <v>28</v>
      </c>
      <c r="H9" s="343" t="s">
        <v>665</v>
      </c>
      <c r="I9" s="342" t="s">
        <v>666</v>
      </c>
      <c r="J9" s="19">
        <v>3</v>
      </c>
    </row>
    <row r="10" spans="1:11" s="56" customFormat="1" ht="170.25" customHeight="1" x14ac:dyDescent="0.35">
      <c r="A10" s="15" t="s">
        <v>667</v>
      </c>
      <c r="B10" s="341" t="s">
        <v>668</v>
      </c>
      <c r="C10" s="341" t="s">
        <v>669</v>
      </c>
      <c r="D10" s="15" t="s">
        <v>212</v>
      </c>
      <c r="E10" s="15" t="s">
        <v>62</v>
      </c>
      <c r="F10" s="15"/>
      <c r="G10" s="15" t="s">
        <v>28</v>
      </c>
      <c r="H10" s="344" t="s">
        <v>670</v>
      </c>
      <c r="I10" s="342" t="s">
        <v>671</v>
      </c>
    </row>
    <row r="11" spans="1:11" s="56" customFormat="1" ht="259.5" customHeight="1" x14ac:dyDescent="0.35">
      <c r="A11" s="11" t="s">
        <v>672</v>
      </c>
      <c r="B11" s="12" t="s">
        <v>673</v>
      </c>
      <c r="C11" s="12" t="s">
        <v>674</v>
      </c>
      <c r="D11" s="11" t="s">
        <v>39</v>
      </c>
      <c r="E11" s="11" t="s">
        <v>584</v>
      </c>
      <c r="F11" s="11" t="s">
        <v>675</v>
      </c>
      <c r="G11" s="345" t="s">
        <v>28</v>
      </c>
      <c r="H11" s="36" t="s">
        <v>676</v>
      </c>
      <c r="I11" s="36" t="s">
        <v>677</v>
      </c>
      <c r="J11" s="63"/>
      <c r="K11" s="346"/>
    </row>
    <row r="12" spans="1:11" x14ac:dyDescent="0.35">
      <c r="A12" s="179"/>
      <c r="B12" s="180"/>
      <c r="C12" s="180"/>
      <c r="D12" s="179"/>
      <c r="E12" s="278"/>
      <c r="F12" s="278"/>
      <c r="G12" s="278"/>
      <c r="H12" s="288"/>
      <c r="I12" s="288"/>
    </row>
    <row r="13" spans="1:11" x14ac:dyDescent="0.35">
      <c r="A13" s="25" t="s">
        <v>678</v>
      </c>
      <c r="B13" s="66" t="s">
        <v>679</v>
      </c>
      <c r="C13" s="66"/>
      <c r="D13" s="25"/>
      <c r="E13" s="302"/>
      <c r="F13" s="302"/>
      <c r="G13" s="293"/>
      <c r="H13" s="305"/>
      <c r="I13" s="305"/>
    </row>
    <row r="14" spans="1:11" s="56" customFormat="1" ht="158.1" customHeight="1" x14ac:dyDescent="0.35">
      <c r="A14" s="11" t="s">
        <v>680</v>
      </c>
      <c r="B14" s="12" t="s">
        <v>681</v>
      </c>
      <c r="C14" s="12" t="s">
        <v>682</v>
      </c>
      <c r="D14" s="11" t="s">
        <v>39</v>
      </c>
      <c r="E14" s="11" t="s">
        <v>584</v>
      </c>
      <c r="F14" s="11" t="s">
        <v>683</v>
      </c>
      <c r="G14" s="345" t="s">
        <v>28</v>
      </c>
      <c r="H14" s="36" t="s">
        <v>684</v>
      </c>
      <c r="I14" s="36" t="s">
        <v>685</v>
      </c>
      <c r="J14" s="63"/>
      <c r="K14" s="269"/>
    </row>
    <row r="15" spans="1:11" s="56" customFormat="1" ht="108" customHeight="1" x14ac:dyDescent="0.35">
      <c r="A15" s="11" t="s">
        <v>686</v>
      </c>
      <c r="B15" s="12" t="s">
        <v>687</v>
      </c>
      <c r="C15" s="12" t="s">
        <v>688</v>
      </c>
      <c r="D15" s="11" t="s">
        <v>39</v>
      </c>
      <c r="E15" s="11" t="s">
        <v>584</v>
      </c>
      <c r="F15" s="11" t="s">
        <v>683</v>
      </c>
      <c r="G15" s="345" t="s">
        <v>28</v>
      </c>
      <c r="H15" s="36" t="s">
        <v>689</v>
      </c>
      <c r="I15" s="36" t="s">
        <v>690</v>
      </c>
      <c r="J15" s="63"/>
      <c r="K15" s="269"/>
    </row>
    <row r="16" spans="1:11" s="56" customFormat="1" ht="159.75" customHeight="1" x14ac:dyDescent="0.35">
      <c r="A16" s="11" t="s">
        <v>691</v>
      </c>
      <c r="B16" s="12" t="s">
        <v>692</v>
      </c>
      <c r="C16" s="12" t="s">
        <v>693</v>
      </c>
      <c r="D16" s="11" t="s">
        <v>212</v>
      </c>
      <c r="E16" s="11" t="s">
        <v>584</v>
      </c>
      <c r="F16" s="11" t="s">
        <v>683</v>
      </c>
      <c r="G16" s="345" t="s">
        <v>28</v>
      </c>
      <c r="H16" s="347" t="s">
        <v>694</v>
      </c>
      <c r="I16" s="36" t="s">
        <v>695</v>
      </c>
      <c r="J16" s="63"/>
      <c r="K16" s="269"/>
    </row>
    <row r="17" spans="1:13" s="56" customFormat="1" ht="162.75" customHeight="1" x14ac:dyDescent="0.35">
      <c r="A17" s="11" t="s">
        <v>696</v>
      </c>
      <c r="B17" s="12" t="s">
        <v>697</v>
      </c>
      <c r="C17" s="12" t="s">
        <v>698</v>
      </c>
      <c r="D17" s="11" t="s">
        <v>212</v>
      </c>
      <c r="E17" s="11" t="s">
        <v>584</v>
      </c>
      <c r="F17" s="11" t="s">
        <v>699</v>
      </c>
      <c r="G17" s="345" t="s">
        <v>28</v>
      </c>
      <c r="H17" s="36" t="s">
        <v>700</v>
      </c>
      <c r="I17" s="36" t="s">
        <v>701</v>
      </c>
      <c r="J17" s="63"/>
      <c r="K17" s="269"/>
    </row>
    <row r="18" spans="1:13" x14ac:dyDescent="0.35">
      <c r="A18" s="64"/>
      <c r="B18" s="65"/>
      <c r="C18" s="65"/>
      <c r="D18" s="64"/>
      <c r="E18" s="287"/>
      <c r="F18" s="287"/>
      <c r="G18" s="287"/>
      <c r="H18" s="288"/>
      <c r="I18" s="280"/>
    </row>
    <row r="19" spans="1:13" x14ac:dyDescent="0.35">
      <c r="A19" s="25" t="s">
        <v>702</v>
      </c>
      <c r="B19" s="66" t="s">
        <v>703</v>
      </c>
      <c r="C19" s="66"/>
      <c r="D19" s="66"/>
      <c r="E19" s="348"/>
      <c r="F19" s="348"/>
      <c r="G19" s="348"/>
      <c r="H19" s="304"/>
      <c r="I19" s="305"/>
    </row>
    <row r="20" spans="1:13" s="56" customFormat="1" ht="305.7" customHeight="1" x14ac:dyDescent="0.35">
      <c r="A20" s="11" t="s">
        <v>704</v>
      </c>
      <c r="B20" s="12" t="s">
        <v>705</v>
      </c>
      <c r="C20" s="12" t="s">
        <v>706</v>
      </c>
      <c r="D20" s="11" t="s">
        <v>39</v>
      </c>
      <c r="E20" s="11" t="s">
        <v>584</v>
      </c>
      <c r="F20" s="11" t="s">
        <v>683</v>
      </c>
      <c r="G20" s="345" t="s">
        <v>28</v>
      </c>
      <c r="H20" s="349" t="s">
        <v>707</v>
      </c>
      <c r="I20" s="36" t="s">
        <v>708</v>
      </c>
      <c r="J20" s="63">
        <v>1</v>
      </c>
      <c r="K20" s="269"/>
    </row>
    <row r="21" spans="1:13" s="56" customFormat="1" ht="197.7" customHeight="1" x14ac:dyDescent="0.35">
      <c r="A21" s="11" t="s">
        <v>709</v>
      </c>
      <c r="B21" s="12" t="s">
        <v>710</v>
      </c>
      <c r="C21" s="12" t="s">
        <v>711</v>
      </c>
      <c r="D21" s="11" t="s">
        <v>212</v>
      </c>
      <c r="E21" s="11" t="s">
        <v>584</v>
      </c>
      <c r="F21" s="11" t="s">
        <v>683</v>
      </c>
      <c r="G21" s="345" t="s">
        <v>28</v>
      </c>
      <c r="H21" s="36" t="s">
        <v>712</v>
      </c>
      <c r="I21" s="36" t="s">
        <v>713</v>
      </c>
      <c r="J21" s="63"/>
      <c r="K21" s="269"/>
    </row>
    <row r="22" spans="1:13" s="56" customFormat="1" ht="126.75" customHeight="1" x14ac:dyDescent="0.35">
      <c r="A22" s="11" t="s">
        <v>714</v>
      </c>
      <c r="B22" s="12" t="s">
        <v>715</v>
      </c>
      <c r="C22" s="12" t="s">
        <v>716</v>
      </c>
      <c r="D22" s="11" t="s">
        <v>39</v>
      </c>
      <c r="E22" s="11" t="s">
        <v>361</v>
      </c>
      <c r="F22" s="11" t="s">
        <v>717</v>
      </c>
      <c r="G22" s="345" t="s">
        <v>241</v>
      </c>
      <c r="H22" s="36" t="s">
        <v>718</v>
      </c>
      <c r="I22" s="36" t="s">
        <v>719</v>
      </c>
      <c r="J22" s="63"/>
      <c r="K22" s="269"/>
    </row>
    <row r="23" spans="1:13" s="56" customFormat="1" ht="65.099999999999994" customHeight="1" x14ac:dyDescent="0.35">
      <c r="A23" s="11" t="s">
        <v>720</v>
      </c>
      <c r="B23" s="12" t="s">
        <v>721</v>
      </c>
      <c r="C23" s="12" t="s">
        <v>722</v>
      </c>
      <c r="D23" s="11" t="s">
        <v>723</v>
      </c>
      <c r="E23" s="11" t="s">
        <v>398</v>
      </c>
      <c r="F23" s="11" t="s">
        <v>724</v>
      </c>
      <c r="G23" s="11" t="s">
        <v>241</v>
      </c>
      <c r="H23" s="350" t="s">
        <v>241</v>
      </c>
      <c r="I23" s="342" t="s">
        <v>725</v>
      </c>
      <c r="J23" s="63"/>
      <c r="K23" s="269"/>
    </row>
    <row r="24" spans="1:13" s="56" customFormat="1" ht="84" customHeight="1" x14ac:dyDescent="0.35">
      <c r="A24" s="11" t="s">
        <v>726</v>
      </c>
      <c r="B24" s="12" t="s">
        <v>727</v>
      </c>
      <c r="C24" s="12" t="s">
        <v>722</v>
      </c>
      <c r="D24" s="11" t="s">
        <v>728</v>
      </c>
      <c r="E24" s="11" t="s">
        <v>398</v>
      </c>
      <c r="F24" s="11" t="s">
        <v>724</v>
      </c>
      <c r="G24" s="11" t="s">
        <v>241</v>
      </c>
      <c r="H24" s="350" t="s">
        <v>241</v>
      </c>
      <c r="I24" s="342" t="s">
        <v>729</v>
      </c>
      <c r="J24" s="63"/>
      <c r="K24" s="269"/>
    </row>
    <row r="25" spans="1:13" ht="125.25" customHeight="1" x14ac:dyDescent="0.35">
      <c r="A25" s="11" t="s">
        <v>730</v>
      </c>
      <c r="B25" s="12" t="s">
        <v>731</v>
      </c>
      <c r="C25" s="12" t="s">
        <v>732</v>
      </c>
      <c r="D25" s="11" t="s">
        <v>212</v>
      </c>
      <c r="E25" s="11" t="s">
        <v>361</v>
      </c>
      <c r="F25" s="11" t="s">
        <v>724</v>
      </c>
      <c r="G25" s="345" t="s">
        <v>28</v>
      </c>
      <c r="H25" s="36" t="s">
        <v>733</v>
      </c>
      <c r="I25" s="36" t="s">
        <v>734</v>
      </c>
      <c r="J25" s="63"/>
      <c r="K25" s="269"/>
      <c r="L25" s="56"/>
      <c r="M25" s="56"/>
    </row>
    <row r="26" spans="1:13" s="56" customFormat="1" ht="204" customHeight="1" x14ac:dyDescent="0.35">
      <c r="A26" s="11" t="s">
        <v>735</v>
      </c>
      <c r="B26" s="12" t="s">
        <v>736</v>
      </c>
      <c r="C26" s="12" t="s">
        <v>737</v>
      </c>
      <c r="D26" s="11" t="s">
        <v>39</v>
      </c>
      <c r="E26" s="11" t="s">
        <v>398</v>
      </c>
      <c r="F26" s="11" t="s">
        <v>724</v>
      </c>
      <c r="G26" s="345" t="s">
        <v>28</v>
      </c>
      <c r="H26" s="36" t="s">
        <v>738</v>
      </c>
      <c r="I26" s="36" t="s">
        <v>739</v>
      </c>
      <c r="J26" s="63">
        <v>1</v>
      </c>
      <c r="K26" s="269"/>
    </row>
    <row r="27" spans="1:13" s="56" customFormat="1" ht="154.19999999999999" customHeight="1" x14ac:dyDescent="0.35">
      <c r="A27" s="11" t="s">
        <v>740</v>
      </c>
      <c r="B27" s="12" t="s">
        <v>741</v>
      </c>
      <c r="C27" s="12" t="s">
        <v>742</v>
      </c>
      <c r="D27" s="11" t="s">
        <v>39</v>
      </c>
      <c r="E27" s="11" t="s">
        <v>584</v>
      </c>
      <c r="F27" s="11" t="s">
        <v>683</v>
      </c>
      <c r="G27" s="345" t="s">
        <v>28</v>
      </c>
      <c r="H27" s="36" t="s">
        <v>743</v>
      </c>
      <c r="I27" s="36" t="s">
        <v>744</v>
      </c>
      <c r="J27" s="63"/>
      <c r="K27" s="269"/>
    </row>
    <row r="28" spans="1:13" s="262" customFormat="1" ht="15" customHeight="1" x14ac:dyDescent="0.35">
      <c r="A28" s="309"/>
      <c r="B28" s="310"/>
      <c r="C28" s="310"/>
      <c r="D28" s="309"/>
      <c r="E28" s="351"/>
      <c r="F28" s="352"/>
      <c r="G28" s="353"/>
      <c r="H28" s="354"/>
      <c r="I28" s="354"/>
      <c r="J28" s="34"/>
      <c r="K28" s="261"/>
    </row>
    <row r="29" spans="1:13" ht="15" customHeight="1" x14ac:dyDescent="0.35">
      <c r="A29" s="355" t="s">
        <v>745</v>
      </c>
      <c r="B29" s="355"/>
      <c r="C29" s="355"/>
      <c r="D29" s="355"/>
      <c r="E29" s="356"/>
      <c r="F29" s="356"/>
      <c r="G29" s="356"/>
      <c r="H29" s="356"/>
      <c r="I29" s="356"/>
      <c r="K29" s="357"/>
    </row>
    <row r="30" spans="1:13" s="56" customFormat="1" ht="215.35" x14ac:dyDescent="0.35">
      <c r="A30" s="358" t="s">
        <v>746</v>
      </c>
      <c r="B30" s="12" t="s">
        <v>747</v>
      </c>
      <c r="C30" s="12" t="s">
        <v>748</v>
      </c>
      <c r="D30" s="12" t="s">
        <v>749</v>
      </c>
      <c r="E30" s="11" t="s">
        <v>398</v>
      </c>
      <c r="F30" s="11" t="s">
        <v>750</v>
      </c>
      <c r="G30" s="11" t="s">
        <v>28</v>
      </c>
      <c r="H30" s="71" t="s">
        <v>751</v>
      </c>
      <c r="I30" s="55" t="s">
        <v>752</v>
      </c>
      <c r="J30" s="346"/>
      <c r="K30" s="269"/>
    </row>
    <row r="33" spans="5:9" s="19" customFormat="1" x14ac:dyDescent="0.35">
      <c r="E33" s="298"/>
      <c r="F33" s="298"/>
      <c r="G33" s="298"/>
      <c r="H33" s="298"/>
      <c r="I33" s="298"/>
    </row>
  </sheetData>
  <mergeCells count="8">
    <mergeCell ref="H3:H4"/>
    <mergeCell ref="I3:I4"/>
    <mergeCell ref="A3:A4"/>
    <mergeCell ref="B3:B4"/>
    <mergeCell ref="C3:C4"/>
    <mergeCell ref="D3:D4"/>
    <mergeCell ref="E3:F3"/>
    <mergeCell ref="G3:G4"/>
  </mergeCells>
  <conditionalFormatting sqref="A1:XFD1048576">
    <cfRule type="cellIs" dxfId="15" priority="2" operator="equal">
      <formula>"Nevykdytas"</formula>
    </cfRule>
  </conditionalFormatting>
  <conditionalFormatting sqref="A1:XFD1048576">
    <cfRule type="cellIs" dxfId="14" priority="1" operator="equal">
      <formula>"Nevykdomas"</formula>
    </cfRule>
  </conditionalFormatting>
  <pageMargins left="0.25" right="0.25" top="0.75" bottom="0.75" header="0.3" footer="0.3"/>
  <pageSetup paperSize="9" scale="68" fitToHeight="0" orientation="landscape" r:id="rId1"/>
  <headerFooter>
    <oddFooter>&amp;C&amp;P</oddFooter>
  </headerFooter>
  <rowBreaks count="4" manualBreakCount="4">
    <brk id="12" max="11" man="1"/>
    <brk id="18" max="11" man="1"/>
    <brk id="23" max="11" man="1"/>
    <brk id="26"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22"/>
  <sheetViews>
    <sheetView zoomScaleNormal="100" zoomScaleSheetLayoutView="40" zoomScalePageLayoutView="55" workbookViewId="0">
      <pane xSplit="1" ySplit="7" topLeftCell="B8" activePane="bottomRight" state="frozen"/>
      <selection activeCell="D6" sqref="D6:D7"/>
      <selection pane="topRight" activeCell="D6" sqref="D6:D7"/>
      <selection pane="bottomLeft" activeCell="D6" sqref="D6:D7"/>
      <selection pane="bottomRight" activeCell="F9" sqref="F9"/>
    </sheetView>
  </sheetViews>
  <sheetFormatPr defaultColWidth="8.703125" defaultRowHeight="11.35" x14ac:dyDescent="0.35"/>
  <cols>
    <col min="1" max="1" width="8.703125" style="57" customWidth="1"/>
    <col min="2" max="2" width="14.703125" style="57" customWidth="1"/>
    <col min="3" max="3" width="38.703125" style="56" customWidth="1"/>
    <col min="4" max="4" width="11.703125" style="56" customWidth="1"/>
    <col min="5" max="5" width="16.5859375" style="56" customWidth="1"/>
    <col min="6" max="6" width="15.703125" style="56" customWidth="1"/>
    <col min="7" max="7" width="12.703125" style="56" customWidth="1"/>
    <col min="8" max="8" width="66.5859375" style="298" customWidth="1"/>
    <col min="9" max="9" width="51.1171875" style="298" customWidth="1"/>
    <col min="10" max="10" width="8.703125" style="19"/>
    <col min="11" max="16384" width="8.703125" style="57"/>
  </cols>
  <sheetData>
    <row r="1" spans="1:10" ht="15" customHeight="1" x14ac:dyDescent="0.35"/>
    <row r="2" spans="1:10" ht="15" customHeight="1" x14ac:dyDescent="0.35">
      <c r="A2" s="58" t="s">
        <v>753</v>
      </c>
      <c r="B2" s="2"/>
      <c r="C2" s="2"/>
      <c r="D2" s="2"/>
      <c r="E2" s="2"/>
      <c r="F2" s="58" t="s">
        <v>3</v>
      </c>
      <c r="G2" s="60"/>
      <c r="I2" s="280"/>
    </row>
    <row r="3" spans="1:10" s="172" customFormat="1" ht="39.950000000000003" customHeight="1" x14ac:dyDescent="0.35">
      <c r="A3" s="539" t="s">
        <v>4</v>
      </c>
      <c r="B3" s="539" t="s">
        <v>5</v>
      </c>
      <c r="C3" s="539" t="s">
        <v>279</v>
      </c>
      <c r="D3" s="539"/>
      <c r="E3" s="539" t="s">
        <v>8</v>
      </c>
      <c r="F3" s="539"/>
      <c r="G3" s="540" t="s">
        <v>9</v>
      </c>
      <c r="H3" s="542" t="s">
        <v>10</v>
      </c>
      <c r="I3" s="542" t="s">
        <v>11</v>
      </c>
      <c r="J3" s="77"/>
    </row>
    <row r="4" spans="1:10" s="172" customFormat="1" ht="39.950000000000003" customHeight="1" x14ac:dyDescent="0.35">
      <c r="A4" s="539"/>
      <c r="B4" s="539"/>
      <c r="C4" s="539"/>
      <c r="D4" s="539"/>
      <c r="E4" s="490" t="s">
        <v>12</v>
      </c>
      <c r="F4" s="490" t="s">
        <v>13</v>
      </c>
      <c r="G4" s="541"/>
      <c r="H4" s="542"/>
      <c r="I4" s="542"/>
      <c r="J4" s="77"/>
    </row>
    <row r="5" spans="1:10" ht="15" customHeight="1" x14ac:dyDescent="0.35">
      <c r="A5" s="3">
        <v>1</v>
      </c>
      <c r="B5" s="3">
        <v>2</v>
      </c>
      <c r="C5" s="4" t="s">
        <v>14</v>
      </c>
      <c r="D5" s="3">
        <v>4</v>
      </c>
      <c r="E5" s="3">
        <v>5</v>
      </c>
      <c r="F5" s="3">
        <v>6</v>
      </c>
      <c r="G5" s="3">
        <v>7</v>
      </c>
      <c r="H5" s="5">
        <v>8</v>
      </c>
      <c r="I5" s="5">
        <v>9</v>
      </c>
      <c r="J5" s="56"/>
    </row>
    <row r="6" spans="1:10" ht="15" customHeight="1" x14ac:dyDescent="0.35">
      <c r="A6" s="61" t="s">
        <v>754</v>
      </c>
      <c r="B6" s="62" t="s">
        <v>755</v>
      </c>
      <c r="C6" s="63"/>
      <c r="D6" s="64"/>
      <c r="E6" s="65"/>
      <c r="F6" s="65"/>
      <c r="G6" s="65"/>
      <c r="H6" s="59"/>
      <c r="I6" s="59"/>
      <c r="J6" s="56"/>
    </row>
    <row r="7" spans="1:10" ht="15" customHeight="1" x14ac:dyDescent="0.35">
      <c r="A7" s="25" t="s">
        <v>756</v>
      </c>
      <c r="B7" s="66" t="s">
        <v>757</v>
      </c>
      <c r="C7" s="66"/>
      <c r="D7" s="25"/>
      <c r="E7" s="67"/>
      <c r="F7" s="67"/>
      <c r="G7" s="67"/>
      <c r="H7" s="304"/>
      <c r="I7" s="305"/>
    </row>
    <row r="8" spans="1:10" ht="102" x14ac:dyDescent="0.35">
      <c r="A8" s="16" t="s">
        <v>758</v>
      </c>
      <c r="B8" s="292" t="s">
        <v>759</v>
      </c>
      <c r="C8" s="292" t="s">
        <v>760</v>
      </c>
      <c r="D8" s="16" t="s">
        <v>39</v>
      </c>
      <c r="E8" s="16" t="s">
        <v>431</v>
      </c>
      <c r="F8" s="316" t="s">
        <v>761</v>
      </c>
      <c r="G8" s="16" t="s">
        <v>28</v>
      </c>
      <c r="H8" s="317" t="s">
        <v>762</v>
      </c>
      <c r="I8" s="318" t="s">
        <v>763</v>
      </c>
      <c r="J8" s="19">
        <v>1</v>
      </c>
    </row>
    <row r="9" spans="1:10" ht="144.75" customHeight="1" x14ac:dyDescent="0.35">
      <c r="A9" s="16" t="s">
        <v>764</v>
      </c>
      <c r="B9" s="292" t="s">
        <v>765</v>
      </c>
      <c r="C9" s="292" t="s">
        <v>766</v>
      </c>
      <c r="D9" s="16" t="s">
        <v>437</v>
      </c>
      <c r="E9" s="16" t="s">
        <v>431</v>
      </c>
      <c r="F9" s="17" t="s">
        <v>767</v>
      </c>
      <c r="G9" s="16" t="s">
        <v>28</v>
      </c>
      <c r="H9" s="173" t="s">
        <v>1388</v>
      </c>
      <c r="I9" s="319" t="s">
        <v>768</v>
      </c>
      <c r="J9" s="19">
        <v>1</v>
      </c>
    </row>
    <row r="10" spans="1:10" ht="186" customHeight="1" x14ac:dyDescent="0.35">
      <c r="A10" s="16" t="s">
        <v>769</v>
      </c>
      <c r="B10" s="292" t="s">
        <v>770</v>
      </c>
      <c r="C10" s="292" t="s">
        <v>771</v>
      </c>
      <c r="D10" s="16" t="s">
        <v>212</v>
      </c>
      <c r="E10" s="16" t="s">
        <v>431</v>
      </c>
      <c r="F10" s="17" t="s">
        <v>772</v>
      </c>
      <c r="G10" s="16" t="s">
        <v>28</v>
      </c>
      <c r="H10" s="76" t="s">
        <v>773</v>
      </c>
      <c r="I10" s="13" t="s">
        <v>774</v>
      </c>
      <c r="J10" s="19">
        <v>1</v>
      </c>
    </row>
    <row r="11" spans="1:10" ht="245.45" customHeight="1" x14ac:dyDescent="0.35">
      <c r="A11" s="16" t="s">
        <v>775</v>
      </c>
      <c r="B11" s="292" t="s">
        <v>776</v>
      </c>
      <c r="C11" s="292" t="s">
        <v>777</v>
      </c>
      <c r="D11" s="16" t="s">
        <v>39</v>
      </c>
      <c r="E11" s="17" t="s">
        <v>361</v>
      </c>
      <c r="F11" s="17" t="s">
        <v>778</v>
      </c>
      <c r="G11" s="16" t="s">
        <v>28</v>
      </c>
      <c r="H11" s="74" t="s">
        <v>779</v>
      </c>
      <c r="I11" s="320" t="s">
        <v>780</v>
      </c>
      <c r="J11" s="34">
        <v>1</v>
      </c>
    </row>
    <row r="12" spans="1:10" ht="56.7" x14ac:dyDescent="0.35">
      <c r="A12" s="16" t="s">
        <v>781</v>
      </c>
      <c r="B12" s="292" t="s">
        <v>782</v>
      </c>
      <c r="C12" s="292" t="s">
        <v>783</v>
      </c>
      <c r="D12" s="16" t="s">
        <v>39</v>
      </c>
      <c r="E12" s="16" t="s">
        <v>431</v>
      </c>
      <c r="F12" s="16" t="s">
        <v>784</v>
      </c>
      <c r="G12" s="16" t="s">
        <v>28</v>
      </c>
      <c r="H12" s="321" t="s">
        <v>785</v>
      </c>
      <c r="I12" s="322" t="s">
        <v>786</v>
      </c>
      <c r="J12" s="34">
        <v>1</v>
      </c>
    </row>
    <row r="13" spans="1:10" ht="258" customHeight="1" x14ac:dyDescent="0.35">
      <c r="A13" s="16" t="s">
        <v>787</v>
      </c>
      <c r="B13" s="292" t="s">
        <v>788</v>
      </c>
      <c r="C13" s="292" t="s">
        <v>789</v>
      </c>
      <c r="D13" s="16" t="s">
        <v>39</v>
      </c>
      <c r="E13" s="16" t="s">
        <v>431</v>
      </c>
      <c r="F13" s="16" t="s">
        <v>790</v>
      </c>
      <c r="G13" s="16" t="s">
        <v>28</v>
      </c>
      <c r="H13" s="173" t="s">
        <v>791</v>
      </c>
      <c r="I13" s="323" t="s">
        <v>792</v>
      </c>
      <c r="J13" s="34">
        <v>1</v>
      </c>
    </row>
    <row r="14" spans="1:10" x14ac:dyDescent="0.35">
      <c r="A14" s="179"/>
      <c r="B14" s="180"/>
      <c r="C14" s="180"/>
      <c r="D14" s="179"/>
      <c r="E14" s="179"/>
      <c r="F14" s="179"/>
      <c r="G14" s="179"/>
      <c r="H14" s="324"/>
      <c r="I14" s="280"/>
    </row>
    <row r="15" spans="1:10" x14ac:dyDescent="0.35">
      <c r="A15" s="25" t="s">
        <v>793</v>
      </c>
      <c r="B15" s="66" t="s">
        <v>794</v>
      </c>
      <c r="C15" s="66"/>
      <c r="D15" s="25"/>
      <c r="E15" s="25"/>
      <c r="F15" s="25"/>
      <c r="G15" s="61"/>
      <c r="H15" s="325"/>
      <c r="I15" s="305"/>
    </row>
    <row r="16" spans="1:10" ht="161.25" customHeight="1" x14ac:dyDescent="0.35">
      <c r="A16" s="16" t="s">
        <v>795</v>
      </c>
      <c r="B16" s="292" t="s">
        <v>796</v>
      </c>
      <c r="C16" s="292" t="s">
        <v>797</v>
      </c>
      <c r="D16" s="16" t="s">
        <v>39</v>
      </c>
      <c r="E16" s="16" t="s">
        <v>431</v>
      </c>
      <c r="F16" s="16" t="s">
        <v>798</v>
      </c>
      <c r="G16" s="16" t="s">
        <v>28</v>
      </c>
      <c r="H16" s="74" t="s">
        <v>799</v>
      </c>
      <c r="I16" s="318" t="s">
        <v>800</v>
      </c>
      <c r="J16" s="34">
        <v>1</v>
      </c>
    </row>
    <row r="17" spans="1:10" ht="90.75" customHeight="1" x14ac:dyDescent="0.35">
      <c r="A17" s="16" t="s">
        <v>801</v>
      </c>
      <c r="B17" s="292" t="s">
        <v>802</v>
      </c>
      <c r="C17" s="292" t="s">
        <v>803</v>
      </c>
      <c r="D17" s="16" t="s">
        <v>39</v>
      </c>
      <c r="E17" s="16" t="s">
        <v>431</v>
      </c>
      <c r="F17" s="16" t="s">
        <v>804</v>
      </c>
      <c r="G17" s="16" t="s">
        <v>28</v>
      </c>
      <c r="H17" s="173" t="s">
        <v>805</v>
      </c>
      <c r="I17" s="319" t="s">
        <v>806</v>
      </c>
      <c r="J17" s="34">
        <v>1</v>
      </c>
    </row>
    <row r="18" spans="1:10" ht="141.75" customHeight="1" x14ac:dyDescent="0.35">
      <c r="A18" s="16" t="s">
        <v>807</v>
      </c>
      <c r="B18" s="292" t="s">
        <v>808</v>
      </c>
      <c r="C18" s="292" t="s">
        <v>809</v>
      </c>
      <c r="D18" s="16" t="s">
        <v>39</v>
      </c>
      <c r="E18" s="16" t="s">
        <v>431</v>
      </c>
      <c r="F18" s="16" t="s">
        <v>810</v>
      </c>
      <c r="G18" s="16" t="s">
        <v>28</v>
      </c>
      <c r="H18" s="326" t="s">
        <v>811</v>
      </c>
      <c r="I18" s="327" t="s">
        <v>812</v>
      </c>
      <c r="J18" s="34"/>
    </row>
    <row r="19" spans="1:10" ht="85.95" customHeight="1" x14ac:dyDescent="0.35">
      <c r="A19" s="16" t="s">
        <v>813</v>
      </c>
      <c r="B19" s="292" t="s">
        <v>814</v>
      </c>
      <c r="C19" s="292" t="s">
        <v>815</v>
      </c>
      <c r="D19" s="16" t="s">
        <v>39</v>
      </c>
      <c r="E19" s="16" t="s">
        <v>431</v>
      </c>
      <c r="F19" s="16" t="s">
        <v>816</v>
      </c>
      <c r="G19" s="16" t="s">
        <v>28</v>
      </c>
      <c r="H19" s="328" t="s">
        <v>817</v>
      </c>
      <c r="I19" s="329" t="s">
        <v>818</v>
      </c>
      <c r="J19" s="34">
        <v>1</v>
      </c>
    </row>
    <row r="21" spans="1:10" x14ac:dyDescent="0.35">
      <c r="H21" s="299"/>
    </row>
    <row r="22" spans="1:10" s="19" customFormat="1" x14ac:dyDescent="0.35">
      <c r="C22" s="56"/>
      <c r="D22" s="56"/>
      <c r="E22" s="56"/>
      <c r="F22" s="56"/>
      <c r="G22" s="56"/>
      <c r="H22" s="298"/>
      <c r="I22" s="298"/>
      <c r="J22" s="34">
        <v>11</v>
      </c>
    </row>
  </sheetData>
  <mergeCells count="8">
    <mergeCell ref="H3:H4"/>
    <mergeCell ref="I3:I4"/>
    <mergeCell ref="A3:A4"/>
    <mergeCell ref="B3:B4"/>
    <mergeCell ref="C3:C4"/>
    <mergeCell ref="D3:D4"/>
    <mergeCell ref="E3:F3"/>
    <mergeCell ref="G3:G4"/>
  </mergeCells>
  <conditionalFormatting sqref="A1:XFD1048576">
    <cfRule type="cellIs" dxfId="13" priority="2" operator="equal">
      <formula>"Nevykdytas"</formula>
    </cfRule>
  </conditionalFormatting>
  <conditionalFormatting sqref="A1:XFD1048576">
    <cfRule type="cellIs" dxfId="12" priority="1" operator="equal">
      <formula>"Nevykdomas"</formula>
    </cfRule>
  </conditionalFormatting>
  <pageMargins left="0.25" right="0.25" top="0.75" bottom="0.75" header="0.3" footer="0.3"/>
  <pageSetup paperSize="9" scale="68" fitToHeight="0" orientation="landscape" r:id="rId1"/>
  <headerFooter>
    <oddFooter>&amp;C&amp;P</oddFooter>
  </headerFooter>
  <rowBreaks count="2" manualBreakCount="2">
    <brk id="10" max="11" man="1"/>
    <brk id="14"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17</vt:i4>
      </vt:variant>
      <vt:variant>
        <vt:lpstr>Įvardinti diapazonai</vt:lpstr>
      </vt:variant>
      <vt:variant>
        <vt:i4>20</vt:i4>
      </vt:variant>
    </vt:vector>
  </HeadingPairs>
  <TitlesOfParts>
    <vt:vector size="37" baseType="lpstr">
      <vt:lpstr>1.1 tikslas</vt:lpstr>
      <vt:lpstr>1.2 tikslas</vt:lpstr>
      <vt:lpstr>1.3 tikslas</vt:lpstr>
      <vt:lpstr>1.4 tikslas</vt:lpstr>
      <vt:lpstr>1.5 tikslas</vt:lpstr>
      <vt:lpstr>1.6 tikslas </vt:lpstr>
      <vt:lpstr>2.1 tikslas </vt:lpstr>
      <vt:lpstr>2.2 tikslas</vt:lpstr>
      <vt:lpstr>2.3 tikslas</vt:lpstr>
      <vt:lpstr>2.4 tikslas</vt:lpstr>
      <vt:lpstr>2.5 tikslas</vt:lpstr>
      <vt:lpstr>3.1 tikslas</vt:lpstr>
      <vt:lpstr>3.2 tikslas</vt:lpstr>
      <vt:lpstr>3.3 tikslas</vt:lpstr>
      <vt:lpstr>3.4 tikslas</vt:lpstr>
      <vt:lpstr>3.5. tikslas</vt:lpstr>
      <vt:lpstr>4.1 tikslas</vt:lpstr>
      <vt:lpstr>'4.1 tikslas'!_Hlk536107213</vt:lpstr>
      <vt:lpstr>'3.4 tikslas'!_Toc271728578</vt:lpstr>
      <vt:lpstr>'3.4 tikslas'!_Toc271728579</vt:lpstr>
      <vt:lpstr>'2.4 tikslas'!_Toc5252110</vt:lpstr>
      <vt:lpstr>'1.2 tikslas'!Print_Area</vt:lpstr>
      <vt:lpstr>'1.3 tikslas'!Print_Area</vt:lpstr>
      <vt:lpstr>'1.4 tikslas'!Print_Area</vt:lpstr>
      <vt:lpstr>'1.5 tikslas'!Print_Area</vt:lpstr>
      <vt:lpstr>'1.6 tikslas '!Print_Area</vt:lpstr>
      <vt:lpstr>'2.1 tikslas '!Print_Area</vt:lpstr>
      <vt:lpstr>'2.2 tikslas'!Print_Area</vt:lpstr>
      <vt:lpstr>'2.3 tikslas'!Print_Area</vt:lpstr>
      <vt:lpstr>'2.4 tikslas'!Print_Area</vt:lpstr>
      <vt:lpstr>'2.5 tikslas'!Print_Area</vt:lpstr>
      <vt:lpstr>'3.1 tikslas'!Print_Area</vt:lpstr>
      <vt:lpstr>'3.2 tikslas'!Print_Area</vt:lpstr>
      <vt:lpstr>'3.3 tikslas'!Print_Area</vt:lpstr>
      <vt:lpstr>'3.4 tikslas'!Print_Area</vt:lpstr>
      <vt:lpstr>'3.5. tikslas'!Print_Area</vt:lpstr>
      <vt:lpstr>'4.1 tikslas'!Print_Area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Aušra Katinienė</dc:creator>
  <cp:keywords/>
  <dc:description/>
  <cp:lastModifiedBy>Aušra Katinienė</cp:lastModifiedBy>
  <cp:revision/>
  <dcterms:created xsi:type="dcterms:W3CDTF">2020-04-08T13:10:20Z</dcterms:created>
  <dcterms:modified xsi:type="dcterms:W3CDTF">2020-06-25T17:45:12Z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